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8\DERLY RODRIGUEZ\CARTELERA\"/>
    </mc:Choice>
  </mc:AlternateContent>
  <xr:revisionPtr revIDLastSave="0" documentId="13_ncr:1_{FB1DFD6E-C205-43CC-87F7-E025BFA4FA07}" xr6:coauthVersionLast="36" xr6:coauthVersionMax="36" xr10:uidLastSave="{00000000-0000-0000-0000-000000000000}"/>
  <bookViews>
    <workbookView xWindow="360" yWindow="195" windowWidth="13140" windowHeight="9030" xr2:uid="{00000000-000D-0000-FFFF-FFFF00000000}"/>
  </bookViews>
  <sheets>
    <sheet name="SEPTIEMBRE 2018" sheetId="1" r:id="rId1"/>
  </sheets>
  <definedNames>
    <definedName name="_xlnm._FilterDatabase" localSheetId="0" hidden="1">'SEPTIEMBRE 2018'!$A$8:$IM$8</definedName>
    <definedName name="_xlnm.Print_Area" localSheetId="0">'SEPTIEMBRE 2018'!$A$1:$I$33</definedName>
    <definedName name="_xlnm.Print_Titles" localSheetId="0">'SEPTIEMBRE 2018'!$8:$8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9" i="1" l="1"/>
  <c r="F17" i="1"/>
  <c r="F12" i="1"/>
  <c r="F11" i="1"/>
  <c r="F10" i="1"/>
</calcChain>
</file>

<file path=xl/sharedStrings.xml><?xml version="1.0" encoding="utf-8"?>
<sst xmlns="http://schemas.openxmlformats.org/spreadsheetml/2006/main" count="117" uniqueCount="84">
  <si>
    <t>NUMERO</t>
  </si>
  <si>
    <t>CONTRATISTA</t>
  </si>
  <si>
    <t>CLASE DE CONTRATO</t>
  </si>
  <si>
    <t>OBJETO</t>
  </si>
  <si>
    <t>VALOR</t>
  </si>
  <si>
    <t>FECHA DE  FIRMA</t>
  </si>
  <si>
    <t>FECHA DE TERMINACION</t>
  </si>
  <si>
    <t xml:space="preserve">Se desfija a los                                                             </t>
  </si>
  <si>
    <t xml:space="preserve">Tipo de Selección </t>
  </si>
  <si>
    <t>DEPENDENCIA</t>
  </si>
  <si>
    <t>Prestacion de Servicios</t>
  </si>
  <si>
    <t>Elaboró: Derly Rodríguez</t>
  </si>
  <si>
    <t>Dentro del mes de septiembre de 2018 no se declararon licitaciones desiertas, de acuerdo a lo especificado en el Árticulo 34 Numeral 26 de la Ley 734 de 2002</t>
  </si>
  <si>
    <t>DNP-556-18</t>
  </si>
  <si>
    <t>FUNDACION TEATRO NACIONAL</t>
  </si>
  <si>
    <t>DNP-557-18</t>
  </si>
  <si>
    <t>JUAN MAURICIO BENAVIDES ESTEVEZ-BRETON</t>
  </si>
  <si>
    <t>DNP-558-18</t>
  </si>
  <si>
    <t>JUAN MAURICIO RAMIREZ CORTES</t>
  </si>
  <si>
    <t>DNP-559-18</t>
  </si>
  <si>
    <t>ROBERTO CARLOS ANGULO SALAZAR</t>
  </si>
  <si>
    <t>DNP-560-18</t>
  </si>
  <si>
    <t>UNIVERSAL TECHNOLOGY S.A.S</t>
  </si>
  <si>
    <t>DNP-561-18</t>
  </si>
  <si>
    <t>V&amp;M SEGURIDAD INDUSTRIAL S.A.S.</t>
  </si>
  <si>
    <t>DNP-562-18</t>
  </si>
  <si>
    <t>MARIA ALEJANDRA QUINTERO POVEDA</t>
  </si>
  <si>
    <t>DNP-563-18</t>
  </si>
  <si>
    <t>EDGAR MAURICIO SOLANO CALDERON</t>
  </si>
  <si>
    <t>Prestacion de Servicios Profesionales y de Apoyo a la Gestion</t>
  </si>
  <si>
    <t>Prestación de Servicios</t>
  </si>
  <si>
    <t>DNP-564-18
SGR-078-18</t>
  </si>
  <si>
    <t>MARIO ROBERTO MOLANO LOPEZ</t>
  </si>
  <si>
    <t>DNP-565-18</t>
  </si>
  <si>
    <t>WORLD RESOURCES INSTITUTE Y SOFTMANAGEMENT S.A.</t>
  </si>
  <si>
    <t>DNP-566-18
SGR-079-18</t>
  </si>
  <si>
    <t>ROBOTEC COLOMBIA S.A.S</t>
  </si>
  <si>
    <t>DNP-567-18</t>
  </si>
  <si>
    <t>GESTION DE SEGURIDAD ELECTRONICA S.A</t>
  </si>
  <si>
    <t>DNP-568-18</t>
  </si>
  <si>
    <t>DPC LTDA PUBLICACIONES DESPACHOS PUBLICOS DE COLOMBIA LTDA</t>
  </si>
  <si>
    <t>DNP-569-18</t>
  </si>
  <si>
    <t>YESSIKA NATALIA MORENA UBAQUE</t>
  </si>
  <si>
    <t>DNP-570-18</t>
  </si>
  <si>
    <t>NICOLAS RAMIREZ GUERRERO</t>
  </si>
  <si>
    <t>DNP-571-18</t>
  </si>
  <si>
    <t>MANUEL ESTEBAN ARIAS OSORIO</t>
  </si>
  <si>
    <t>DNP-572-18</t>
  </si>
  <si>
    <t>ANA CAROLINA MESA MARTINEZ</t>
  </si>
  <si>
    <t>Cesion de Derechos de Autor</t>
  </si>
  <si>
    <t>DNP-MC-027-18</t>
  </si>
  <si>
    <t>2 PERSONA JURIDICA</t>
  </si>
  <si>
    <t>1 PERSONA NATURAL</t>
  </si>
  <si>
    <t>Prestar el servicio logistico en el marco del Programa de Bienestar especificamente relacionado con obras teatrales</t>
  </si>
  <si>
    <t>Asesorar y apoyar al Departamento Nacional de Planeación (DNP), en la coordinación y articulación de las actividades relacionadas con las diferentes etapas del proceso de elaboración del Plan Nacional de Desarrollo 2018–2022, de acuerdo con la Constitución Política de Colombia, la Ley 152 de 1994 y la normativa aplicable al mismo; en el marco de las líneas de desarrollo y los aceleradores de cambio asignados</t>
  </si>
  <si>
    <t>Asesorar y apoyar al Departamento Nacional de Planeación (DNP) en la coordinación y articulación de las actividades relacionadas con las diferentes etapas del proceso de elaboración y aprobación del Plan Nacional de Desarrollo 2018–2022, de acuerdo con la Constitución Política de Colombia, la Ley 152 de 1994 y la normativa aplicable al mismo.</t>
  </si>
  <si>
    <t>Asesorar y apoyar al Departamento Nacional de Planeación (DNP), en la coordinación y articulación de las actividades relacionadas con las diferentes etapas del proceso de elaboración del Plan Nacional de Desarrollo 2018–2022, de acuerdo con la Constitución Política de Colombia, la Ley 152 de 1994 y la normativa aplicable al mismo; en el marco de las líneas de desarrollo y los aceleradores de cambio asignados.</t>
  </si>
  <si>
    <t xml:space="preserve">Renovación del soporte técnico y actualización de Licencias de Enterprise Architect Ultimate Edition floating license. </t>
  </si>
  <si>
    <t>Contratar el servicio de mantenimiento preventivo, correctivo y recarga de extintores propiedad del DNP.</t>
  </si>
  <si>
    <t>Prestar servicios profesionales de apoyo y asesoria a la Subdirección General Territorial (SGT) del DNP en la preapración y analisis juridico de documentos tecnicos y de politica territorial de competencia del despacho</t>
  </si>
  <si>
    <t>Apoyar tecnicamente  a la Subdireccion General Territorial (SGT) del Departamento Nacional de Planeacion en la implementacion y seguimiento de politicas, planes, programas y proyectos relacionados con el manejo de la estabilizacion y la construccion de paz y la ley de victimas y la articulacion interinstitucional e interregional en la materia.</t>
  </si>
  <si>
    <t>Prestacion de servicios profesionales dea poyo y/o asesoria juridica a la Direccion General del Departamento Nacional de Planecion (DNP) en materia de derecho constitucional, derecho administrativo y/o administracion publica, en los asuntos que, de acuerdo con las necesidades del despacho, requieran analisis con ocasion de la gestion propia de la Entidad.</t>
  </si>
  <si>
    <t>El Cedente cede a favor del Cesionario todos los derechos patrimoniales que se predican de la Plataforma del Sistema MRV del Financiamiento Climatico.</t>
  </si>
  <si>
    <t>Prestación del servicio de mantenimiento preventivo y correctivo a todos los componentes correspondientes al sistema de control de acceso biométrico y el sistema de emergencia, de propiedad del Departamento Nacional de Planeación</t>
  </si>
  <si>
    <t>Adquisición de Certificados digitales “token”, para la firma digital empleada por los funcionarios del Departamento Nacional de Planeación (DNP), de conformidad con las condiciones técnicas exigidas.</t>
  </si>
  <si>
    <t xml:space="preserve">Renovacion de la suscripcion, adquisicion de ejemplares y actualizacion de la informacion general del Departamento Nacional de Planeacion en el Directorio de Despachos Publicos de Colombia (edicion 2018-2019) </t>
  </si>
  <si>
    <t>Apoyar a la Dirección de Estudios Económicos (DEE) del DNP en la construcción de bases de datos y elaboración de documentos técnicos que agrupen las perspectivas de crecimiento de la productividad que han tenido los sectores agrícolas, industrial y de servicios en la economía colombiana</t>
  </si>
  <si>
    <t>Apoyar a la Dirección de Estudios Económicos (DEE) del DNP en la consolidación de la información para la elaboración de los insumos necesarios con el fin de actualizar los modelos intersectoriales que se tienen actualmente en la Dirección</t>
  </si>
  <si>
    <t>Apoyar a la Dirección de Estudios Económicos (DEE) en el seguimiento y consolidación de los principales indicadores de las instituciones que componen el mercado de capitales</t>
  </si>
  <si>
    <t xml:space="preserve">Apoyar a la Oficina Tecnologias y sistemas de informacion del DNP en el desarrollo de las actividades asociadas con el soporte, despliegue y cambios de Sistemas de Informacion (SISCONPES) </t>
  </si>
  <si>
    <t>Grupo de Desarrollo Humano</t>
  </si>
  <si>
    <t>Subdirección General Sectorial
Subdireccción General Territorial</t>
  </si>
  <si>
    <t xml:space="preserve">Grupo de Planeación y Gestión de TIC </t>
  </si>
  <si>
    <t>Grupo de Servicios Generales</t>
  </si>
  <si>
    <t>Subdirección General Territorial</t>
  </si>
  <si>
    <t>Direccion General</t>
  </si>
  <si>
    <t>Dirección de Ambiente y Desarrollo Sostenible</t>
  </si>
  <si>
    <t>Grupo de Gestión de Sistemas de la Información</t>
  </si>
  <si>
    <t>Grupo de Biblioteca y Archivo</t>
  </si>
  <si>
    <t>Dirección de Estudios Económicos</t>
  </si>
  <si>
    <t>Grupo de Gestión de Sistemas de Información
Dirección General</t>
  </si>
  <si>
    <t>Maximo legal (80 años despues de la muerte del autor)</t>
  </si>
  <si>
    <t>Se fija el dieciséis (16) de ocubre de 2018, de conformidad con el artículo 51 de la  Ley 190/95</t>
  </si>
  <si>
    <t>LISTADO DE CONTRATOS SUSCRITOS DURANTE EL MES DE SEPTIEMBRE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</si>
</sst>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164" formatCode="_(&quot;$&quot;\ * #,##0.00_);_(&quot;$&quot;\ * \(#,##0.00\);_(&quot;$&quot;\ * &quot;-&quot;??_);_(@_)"/>
    <numFmt numFmtId="165" formatCode="d\ &quot;de&quot;\ mmmm\ &quot;de&quot;\ yyyy"/>
    <numFmt numFmtId="166" formatCode="_(&quot;$&quot;\ * #,##0_);_(&quot;$&quot;\ * \(#,##0\);_(&quot;$&quot;\ * &quot;-&quot;??_);_(@_)"/>
    <numFmt numFmtId="167" formatCode="[$-240A]d&quot; de &quot;mmmm&quot; de &quot;yyyy;@"/>
  </numFmts>
  <fonts count="8" x14ac:knownFonts="1">
    <font>
      <sz val="10"/>
      <name val="Arial"/>
    </font>
    <font>
      <b/>
      <sz val="8"/>
      <name val="Arial"/>
      <family val="2"/>
    </font>
    <font>
      <sz val="8"/>
      <name val="Arial"/>
      <family val="2"/>
    </font>
    <font>
      <sz val="10"/>
      <name val="Arial"/>
      <family val="2"/>
    </font>
    <font>
      <b/>
      <sz val="10"/>
      <name val="Arial"/>
      <family val="2"/>
    </font>
    <font>
      <sz val="9"/>
      <name val="Arial"/>
      <family val="2"/>
    </font>
    <font>
      <b/>
      <sz val="8"/>
      <color rgb="FFFF0000"/>
      <name val="Arial"/>
      <family val="2"/>
    </font>
    <font>
      <sz val="10"/>
      <color rgb="FFFF0000"/>
      <name val="Arial"/>
      <family val="2"/>
    </font>
  </fonts>
  <fills count="3">
    <fill>
      <patternFill patternType="none"/>
    </fill>
    <fill>
      <patternFill patternType="gray125"/>
    </fill>
    <fill>
      <patternFill patternType="solid">
        <fgColor rgb="FFFFFFFF"/>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3">
    <xf numFmtId="0" fontId="0" fillId="0" borderId="0"/>
    <xf numFmtId="164" fontId="3" fillId="0" borderId="0" applyFont="0" applyFill="0" applyBorder="0" applyAlignment="0" applyProtection="0"/>
    <xf numFmtId="164" fontId="3" fillId="0" borderId="0" applyFont="0" applyFill="0" applyBorder="0" applyAlignment="0" applyProtection="0"/>
  </cellStyleXfs>
  <cellXfs count="53">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6" fontId="1" fillId="0" borderId="1" xfId="1" applyNumberFormat="1" applyFont="1" applyFill="1" applyBorder="1" applyAlignment="1">
      <alignment horizontal="center" vertical="center" wrapText="1"/>
    </xf>
    <xf numFmtId="166" fontId="2" fillId="0" borderId="0" xfId="1" applyNumberFormat="1" applyFont="1" applyFill="1" applyAlignment="1">
      <alignment horizontal="center" wrapText="1"/>
    </xf>
    <xf numFmtId="166" fontId="2" fillId="0" borderId="2" xfId="1" applyNumberFormat="1" applyFont="1" applyFill="1" applyBorder="1" applyAlignment="1">
      <alignment horizontal="center" wrapText="1"/>
    </xf>
    <xf numFmtId="166" fontId="0" fillId="0" borderId="0" xfId="1" applyNumberFormat="1" applyFont="1" applyFill="1" applyAlignment="1">
      <alignment horizontal="center" wrapText="1"/>
    </xf>
    <xf numFmtId="166"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0" fontId="2" fillId="0" borderId="0" xfId="0" applyFont="1" applyFill="1" applyBorder="1" applyAlignment="1">
      <alignment vertical="top" wrapText="1"/>
    </xf>
    <xf numFmtId="0" fontId="2" fillId="0" borderId="0" xfId="0" applyFont="1" applyFill="1" applyBorder="1" applyAlignment="1" applyProtection="1">
      <alignment horizontal="justify" vertical="top" wrapText="1"/>
      <protection locked="0"/>
    </xf>
    <xf numFmtId="166"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top" wrapText="1"/>
    </xf>
    <xf numFmtId="167" fontId="2" fillId="0" borderId="0" xfId="0" applyNumberFormat="1" applyFont="1" applyFill="1" applyBorder="1" applyAlignment="1" applyProtection="1">
      <alignment horizontal="center" vertical="top" wrapText="1"/>
    </xf>
    <xf numFmtId="0" fontId="4"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2" xfId="0" applyFont="1" applyFill="1" applyBorder="1" applyAlignment="1">
      <alignment wrapText="1"/>
    </xf>
    <xf numFmtId="0" fontId="2" fillId="0" borderId="0" xfId="0" applyFont="1" applyFill="1" applyBorder="1" applyAlignment="1">
      <alignment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1"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xf>
    <xf numFmtId="0" fontId="2" fillId="0" borderId="1" xfId="0" applyFont="1" applyFill="1" applyBorder="1" applyAlignment="1" applyProtection="1">
      <alignment vertical="top" wrapText="1"/>
    </xf>
    <xf numFmtId="0" fontId="2" fillId="0" borderId="1" xfId="0" applyFont="1" applyFill="1" applyBorder="1" applyAlignment="1" applyProtection="1">
      <alignment vertical="top" wrapText="1"/>
      <protection locked="0"/>
    </xf>
    <xf numFmtId="0" fontId="2" fillId="0" borderId="1" xfId="0" applyNumberFormat="1" applyFont="1" applyFill="1" applyBorder="1" applyAlignment="1" applyProtection="1">
      <alignment horizontal="left" vertical="top" wrapText="1"/>
    </xf>
    <xf numFmtId="0" fontId="2" fillId="0" borderId="1" xfId="0" applyFont="1" applyFill="1" applyBorder="1" applyAlignment="1" applyProtection="1">
      <alignment horizontal="justify" vertical="top"/>
      <protection locked="0"/>
    </xf>
    <xf numFmtId="0" fontId="6" fillId="0" borderId="0" xfId="0" applyFont="1" applyFill="1" applyBorder="1" applyAlignment="1">
      <alignment horizontal="center" vertical="center" wrapText="1"/>
    </xf>
    <xf numFmtId="0" fontId="7" fillId="0" borderId="0" xfId="0" applyFont="1" applyFill="1" applyBorder="1" applyAlignment="1">
      <alignment wrapText="1"/>
    </xf>
    <xf numFmtId="167" fontId="2" fillId="2" borderId="1" xfId="0" applyNumberFormat="1" applyFont="1" applyFill="1" applyBorder="1" applyAlignment="1">
      <alignment horizontal="left" vertical="top" wrapText="1"/>
    </xf>
    <xf numFmtId="16" fontId="2" fillId="0" borderId="1" xfId="0" applyNumberFormat="1" applyFont="1" applyFill="1" applyBorder="1" applyAlignment="1" applyProtection="1">
      <alignment vertical="top" wrapText="1"/>
      <protection locked="0"/>
    </xf>
    <xf numFmtId="42" fontId="2" fillId="0" borderId="9" xfId="0" applyNumberFormat="1" applyFont="1" applyFill="1" applyBorder="1" applyAlignment="1">
      <alignment horizontal="right" vertical="top" wrapText="1"/>
    </xf>
    <xf numFmtId="3" fontId="2" fillId="0" borderId="9" xfId="1" applyNumberFormat="1" applyFont="1" applyFill="1" applyBorder="1" applyAlignment="1" applyProtection="1">
      <alignment horizontal="right" vertical="top"/>
      <protection locked="0"/>
    </xf>
    <xf numFmtId="1" fontId="2" fillId="0" borderId="9" xfId="1" applyNumberFormat="1" applyFont="1" applyFill="1" applyBorder="1" applyAlignment="1" applyProtection="1">
      <alignment horizontal="right" vertical="top"/>
      <protection locked="0"/>
    </xf>
    <xf numFmtId="165" fontId="2" fillId="0" borderId="1" xfId="0" applyNumberFormat="1" applyFont="1" applyFill="1" applyBorder="1" applyAlignment="1" applyProtection="1">
      <alignment horizontal="left" vertical="top" wrapText="1"/>
      <protection locked="0"/>
    </xf>
    <xf numFmtId="14" fontId="2" fillId="2" borderId="1" xfId="0" applyNumberFormat="1" applyFont="1" applyFill="1" applyBorder="1" applyAlignment="1">
      <alignment horizontal="left" vertical="top" wrapText="1"/>
    </xf>
    <xf numFmtId="0" fontId="5" fillId="0" borderId="0" xfId="0" applyFont="1" applyFill="1" applyAlignment="1"/>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cellXfs>
  <cellStyles count="3">
    <cellStyle name="Moneda" xfId="1" builtinId="4"/>
    <cellStyle name="Moneda 2" xfId="2" xr:uid="{00000000-0005-0000-0000-00000200000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273685</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305070</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M33"/>
  <sheetViews>
    <sheetView tabSelected="1" topLeftCell="A5" zoomScaleNormal="100" zoomScaleSheetLayoutView="50" workbookViewId="0">
      <pane xSplit="4" ySplit="4" topLeftCell="E9" activePane="bottomRight" state="frozen"/>
      <selection activeCell="A5" sqref="A5"/>
      <selection pane="topRight" activeCell="E5" sqref="E5"/>
      <selection pane="bottomLeft" activeCell="A9" sqref="A9"/>
      <selection pane="bottomRight" activeCell="C11" sqref="C11"/>
    </sheetView>
  </sheetViews>
  <sheetFormatPr baseColWidth="10" defaultRowHeight="12.75" x14ac:dyDescent="0.2"/>
  <cols>
    <col min="1" max="1" width="12.140625" style="21" customWidth="1"/>
    <col min="2" max="2" width="22.140625" style="21" customWidth="1"/>
    <col min="3" max="3" width="18.7109375" style="28" customWidth="1"/>
    <col min="4" max="4" width="18.5703125" style="21" customWidth="1"/>
    <col min="5" max="5" width="33.42578125" style="21" customWidth="1"/>
    <col min="6" max="6" width="14" style="6" bestFit="1" customWidth="1"/>
    <col min="7" max="7" width="20.85546875" style="21" customWidth="1"/>
    <col min="8" max="8" width="21.5703125" style="21" customWidth="1"/>
    <col min="9" max="9" width="21.140625" style="21" customWidth="1"/>
    <col min="10" max="16384" width="11.42578125" style="21"/>
  </cols>
  <sheetData>
    <row r="1" spans="1:247" x14ac:dyDescent="0.2">
      <c r="A1" s="20"/>
    </row>
    <row r="6" spans="1:247" x14ac:dyDescent="0.2">
      <c r="A6" s="46" t="s">
        <v>83</v>
      </c>
      <c r="B6" s="47"/>
      <c r="C6" s="47"/>
      <c r="D6" s="47"/>
      <c r="E6" s="47"/>
      <c r="F6" s="47"/>
      <c r="G6" s="47"/>
      <c r="H6" s="47"/>
      <c r="I6" s="48"/>
    </row>
    <row r="7" spans="1:247" x14ac:dyDescent="0.2">
      <c r="A7" s="49"/>
      <c r="B7" s="50"/>
      <c r="C7" s="50"/>
      <c r="D7" s="50"/>
      <c r="E7" s="50"/>
      <c r="F7" s="50"/>
      <c r="G7" s="50"/>
      <c r="H7" s="50"/>
      <c r="I7" s="51"/>
    </row>
    <row r="8" spans="1:247" s="22" customForma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37" customFormat="1" ht="33.75" x14ac:dyDescent="0.2">
      <c r="A9" s="33" t="s">
        <v>13</v>
      </c>
      <c r="B9" s="30" t="s">
        <v>14</v>
      </c>
      <c r="C9" s="34" t="s">
        <v>30</v>
      </c>
      <c r="D9" s="31" t="s">
        <v>51</v>
      </c>
      <c r="E9" s="35" t="s">
        <v>53</v>
      </c>
      <c r="F9" s="40">
        <v>25000000</v>
      </c>
      <c r="G9" s="43">
        <v>43349</v>
      </c>
      <c r="H9" s="44">
        <v>43454</v>
      </c>
      <c r="I9" s="32" t="s">
        <v>70</v>
      </c>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row>
    <row r="10" spans="1:247" s="37" customFormat="1" ht="112.5" x14ac:dyDescent="0.2">
      <c r="A10" s="33" t="s">
        <v>15</v>
      </c>
      <c r="B10" s="30" t="s">
        <v>16</v>
      </c>
      <c r="C10" s="34" t="s">
        <v>29</v>
      </c>
      <c r="D10" s="31" t="s">
        <v>52</v>
      </c>
      <c r="E10" s="35" t="s">
        <v>54</v>
      </c>
      <c r="F10" s="40">
        <f>11000000+85628000</f>
        <v>96628000</v>
      </c>
      <c r="G10" s="43">
        <v>43349</v>
      </c>
      <c r="H10" s="44">
        <v>43465</v>
      </c>
      <c r="I10" s="32" t="s">
        <v>71</v>
      </c>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row>
    <row r="11" spans="1:247" s="37" customFormat="1" ht="90" x14ac:dyDescent="0.2">
      <c r="A11" s="33" t="s">
        <v>17</v>
      </c>
      <c r="B11" s="30" t="s">
        <v>18</v>
      </c>
      <c r="C11" s="34" t="s">
        <v>29</v>
      </c>
      <c r="D11" s="31" t="s">
        <v>52</v>
      </c>
      <c r="E11" s="35" t="s">
        <v>55</v>
      </c>
      <c r="F11" s="40">
        <f>78000000+27429777</f>
        <v>105429777</v>
      </c>
      <c r="G11" s="43">
        <v>43349</v>
      </c>
      <c r="H11" s="44">
        <v>43465</v>
      </c>
      <c r="I11" s="32" t="s">
        <v>71</v>
      </c>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row>
    <row r="12" spans="1:247" s="37" customFormat="1" ht="112.5" x14ac:dyDescent="0.2">
      <c r="A12" s="33" t="s">
        <v>19</v>
      </c>
      <c r="B12" s="30" t="s">
        <v>20</v>
      </c>
      <c r="C12" s="34" t="s">
        <v>29</v>
      </c>
      <c r="D12" s="31" t="s">
        <v>52</v>
      </c>
      <c r="E12" s="35" t="s">
        <v>56</v>
      </c>
      <c r="F12" s="41">
        <f>11000000+85628000</f>
        <v>96628000</v>
      </c>
      <c r="G12" s="43">
        <v>43349</v>
      </c>
      <c r="H12" s="44">
        <v>43465</v>
      </c>
      <c r="I12" s="32" t="s">
        <v>71</v>
      </c>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row>
    <row r="13" spans="1:247" s="37" customFormat="1" ht="33.75" x14ac:dyDescent="0.2">
      <c r="A13" s="39" t="s">
        <v>21</v>
      </c>
      <c r="B13" s="30" t="s">
        <v>22</v>
      </c>
      <c r="C13" s="34" t="s">
        <v>10</v>
      </c>
      <c r="D13" s="31" t="s">
        <v>51</v>
      </c>
      <c r="E13" s="35" t="s">
        <v>57</v>
      </c>
      <c r="F13" s="41">
        <v>12210000</v>
      </c>
      <c r="G13" s="43">
        <v>43350</v>
      </c>
      <c r="H13" s="44">
        <v>43385</v>
      </c>
      <c r="I13" s="32" t="s">
        <v>72</v>
      </c>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row>
    <row r="14" spans="1:247" s="37" customFormat="1" ht="33.75" x14ac:dyDescent="0.2">
      <c r="A14" s="39" t="s">
        <v>23</v>
      </c>
      <c r="B14" s="30" t="s">
        <v>24</v>
      </c>
      <c r="C14" s="34" t="s">
        <v>30</v>
      </c>
      <c r="D14" s="31" t="s">
        <v>51</v>
      </c>
      <c r="E14" s="35" t="s">
        <v>58</v>
      </c>
      <c r="F14" s="41">
        <v>3000000</v>
      </c>
      <c r="G14" s="43">
        <v>43353</v>
      </c>
      <c r="H14" s="44">
        <v>43449</v>
      </c>
      <c r="I14" s="32" t="s">
        <v>73</v>
      </c>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row>
    <row r="15" spans="1:247" s="37" customFormat="1" ht="56.25" x14ac:dyDescent="0.2">
      <c r="A15" s="39" t="s">
        <v>25</v>
      </c>
      <c r="B15" s="30" t="s">
        <v>26</v>
      </c>
      <c r="C15" s="34" t="s">
        <v>30</v>
      </c>
      <c r="D15" s="31" t="s">
        <v>52</v>
      </c>
      <c r="E15" s="35" t="s">
        <v>59</v>
      </c>
      <c r="F15" s="41">
        <v>54977658</v>
      </c>
      <c r="G15" s="43">
        <v>43357</v>
      </c>
      <c r="H15" s="44">
        <v>43460</v>
      </c>
      <c r="I15" s="32" t="s">
        <v>74</v>
      </c>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row>
    <row r="16" spans="1:247" s="37" customFormat="1" ht="90" x14ac:dyDescent="0.2">
      <c r="A16" s="33" t="s">
        <v>27</v>
      </c>
      <c r="B16" s="30" t="s">
        <v>28</v>
      </c>
      <c r="C16" s="34" t="s">
        <v>29</v>
      </c>
      <c r="D16" s="31" t="s">
        <v>52</v>
      </c>
      <c r="E16" s="35" t="s">
        <v>60</v>
      </c>
      <c r="F16" s="41">
        <v>60967677</v>
      </c>
      <c r="G16" s="43">
        <v>43357</v>
      </c>
      <c r="H16" s="44">
        <v>43460</v>
      </c>
      <c r="I16" s="32" t="s">
        <v>74</v>
      </c>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row>
    <row r="17" spans="1:247" s="37" customFormat="1" ht="101.25" x14ac:dyDescent="0.2">
      <c r="A17" s="33" t="s">
        <v>31</v>
      </c>
      <c r="B17" s="30" t="s">
        <v>32</v>
      </c>
      <c r="C17" s="34" t="s">
        <v>29</v>
      </c>
      <c r="D17" s="31" t="s">
        <v>52</v>
      </c>
      <c r="E17" s="35" t="s">
        <v>61</v>
      </c>
      <c r="F17" s="41">
        <f>33999996+33999996</f>
        <v>67999992</v>
      </c>
      <c r="G17" s="43">
        <v>43363</v>
      </c>
      <c r="H17" s="44">
        <v>43465</v>
      </c>
      <c r="I17" s="32" t="s">
        <v>75</v>
      </c>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row>
    <row r="18" spans="1:247" s="37" customFormat="1" ht="45" x14ac:dyDescent="0.2">
      <c r="A18" s="33" t="s">
        <v>33</v>
      </c>
      <c r="B18" s="30" t="s">
        <v>34</v>
      </c>
      <c r="C18" s="31" t="s">
        <v>49</v>
      </c>
      <c r="D18" s="31" t="s">
        <v>51</v>
      </c>
      <c r="E18" s="35" t="s">
        <v>62</v>
      </c>
      <c r="F18" s="40">
        <v>0</v>
      </c>
      <c r="G18" s="43">
        <v>43368</v>
      </c>
      <c r="H18" s="38" t="s">
        <v>81</v>
      </c>
      <c r="I18" s="32" t="s">
        <v>76</v>
      </c>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row>
    <row r="19" spans="1:247" s="37" customFormat="1" ht="67.5" x14ac:dyDescent="0.2">
      <c r="A19" s="33" t="s">
        <v>35</v>
      </c>
      <c r="B19" s="30" t="s">
        <v>36</v>
      </c>
      <c r="C19" s="34" t="s">
        <v>30</v>
      </c>
      <c r="D19" s="31" t="s">
        <v>51</v>
      </c>
      <c r="E19" s="35" t="s">
        <v>63</v>
      </c>
      <c r="F19" s="42">
        <f>25000000+7000000</f>
        <v>32000000</v>
      </c>
      <c r="G19" s="43">
        <v>43368</v>
      </c>
      <c r="H19" s="44">
        <v>43449</v>
      </c>
      <c r="I19" s="32" t="s">
        <v>73</v>
      </c>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row>
    <row r="20" spans="1:247" s="37" customFormat="1" ht="56.25" x14ac:dyDescent="0.2">
      <c r="A20" s="33" t="s">
        <v>37</v>
      </c>
      <c r="B20" s="30" t="s">
        <v>38</v>
      </c>
      <c r="C20" s="31" t="s">
        <v>50</v>
      </c>
      <c r="D20" s="31" t="s">
        <v>51</v>
      </c>
      <c r="E20" s="35" t="s">
        <v>64</v>
      </c>
      <c r="F20" s="41">
        <v>15642000</v>
      </c>
      <c r="G20" s="43">
        <v>43368</v>
      </c>
      <c r="H20" s="44">
        <v>43400</v>
      </c>
      <c r="I20" s="32" t="s">
        <v>77</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row>
    <row r="21" spans="1:247" s="37" customFormat="1" ht="56.25" x14ac:dyDescent="0.2">
      <c r="A21" s="33" t="s">
        <v>39</v>
      </c>
      <c r="B21" s="30" t="s">
        <v>40</v>
      </c>
      <c r="C21" s="34" t="s">
        <v>30</v>
      </c>
      <c r="D21" s="31" t="s">
        <v>51</v>
      </c>
      <c r="E21" s="35" t="s">
        <v>65</v>
      </c>
      <c r="F21" s="41">
        <v>1930000</v>
      </c>
      <c r="G21" s="43">
        <v>43369</v>
      </c>
      <c r="H21" s="44">
        <v>43460</v>
      </c>
      <c r="I21" s="32" t="s">
        <v>78</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row>
    <row r="22" spans="1:247" s="37" customFormat="1" ht="90" x14ac:dyDescent="0.2">
      <c r="A22" s="33" t="s">
        <v>41</v>
      </c>
      <c r="B22" s="30" t="s">
        <v>42</v>
      </c>
      <c r="C22" s="34" t="s">
        <v>30</v>
      </c>
      <c r="D22" s="31" t="s">
        <v>52</v>
      </c>
      <c r="E22" s="35" t="s">
        <v>66</v>
      </c>
      <c r="F22" s="41">
        <v>7990000</v>
      </c>
      <c r="G22" s="43">
        <v>43369</v>
      </c>
      <c r="H22" s="44">
        <v>43465</v>
      </c>
      <c r="I22" s="31" t="s">
        <v>79</v>
      </c>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row>
    <row r="23" spans="1:247" s="37" customFormat="1" ht="67.5" x14ac:dyDescent="0.2">
      <c r="A23" s="33" t="s">
        <v>43</v>
      </c>
      <c r="B23" s="30" t="s">
        <v>44</v>
      </c>
      <c r="C23" s="34" t="s">
        <v>30</v>
      </c>
      <c r="D23" s="31" t="s">
        <v>52</v>
      </c>
      <c r="E23" s="35" t="s">
        <v>67</v>
      </c>
      <c r="F23" s="41">
        <v>7990000</v>
      </c>
      <c r="G23" s="43">
        <v>43369</v>
      </c>
      <c r="H23" s="44">
        <v>43465</v>
      </c>
      <c r="I23" s="31" t="s">
        <v>79</v>
      </c>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row>
    <row r="24" spans="1:247" s="37" customFormat="1" ht="56.25" x14ac:dyDescent="0.2">
      <c r="A24" s="33" t="s">
        <v>45</v>
      </c>
      <c r="B24" s="30" t="s">
        <v>46</v>
      </c>
      <c r="C24" s="34" t="s">
        <v>30</v>
      </c>
      <c r="D24" s="31" t="s">
        <v>52</v>
      </c>
      <c r="E24" s="35" t="s">
        <v>68</v>
      </c>
      <c r="F24" s="41">
        <v>7990000</v>
      </c>
      <c r="G24" s="43">
        <v>43369</v>
      </c>
      <c r="H24" s="44">
        <v>43465</v>
      </c>
      <c r="I24" s="31" t="s">
        <v>79</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row>
    <row r="25" spans="1:247" s="37" customFormat="1" ht="56.25" x14ac:dyDescent="0.2">
      <c r="A25" s="33" t="s">
        <v>47</v>
      </c>
      <c r="B25" s="30" t="s">
        <v>48</v>
      </c>
      <c r="C25" s="34" t="s">
        <v>30</v>
      </c>
      <c r="D25" s="31" t="s">
        <v>52</v>
      </c>
      <c r="E25" s="35" t="s">
        <v>69</v>
      </c>
      <c r="F25" s="41">
        <v>17161620</v>
      </c>
      <c r="G25" s="43">
        <v>43370</v>
      </c>
      <c r="H25" s="44">
        <v>43455</v>
      </c>
      <c r="I25" s="31" t="s">
        <v>80</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row>
    <row r="26" spans="1:247" x14ac:dyDescent="0.2">
      <c r="A26" s="16"/>
      <c r="B26" s="17"/>
      <c r="C26" s="26"/>
      <c r="D26" s="18"/>
      <c r="E26" s="13"/>
      <c r="F26" s="14"/>
      <c r="G26" s="19"/>
      <c r="H26" s="19"/>
      <c r="I26" s="15"/>
    </row>
    <row r="27" spans="1:247" x14ac:dyDescent="0.2">
      <c r="A27" s="52" t="s">
        <v>12</v>
      </c>
      <c r="B27" s="52"/>
      <c r="C27" s="52"/>
      <c r="D27" s="52"/>
      <c r="E27" s="52"/>
      <c r="F27" s="52"/>
      <c r="G27" s="52"/>
      <c r="H27" s="52"/>
      <c r="I27" s="15"/>
    </row>
    <row r="28" spans="1:247" x14ac:dyDescent="0.2">
      <c r="A28" s="52"/>
      <c r="B28" s="52"/>
      <c r="C28" s="52"/>
      <c r="D28" s="52"/>
      <c r="E28" s="52"/>
      <c r="F28" s="4"/>
      <c r="G28" s="23"/>
      <c r="H28" s="23"/>
    </row>
    <row r="29" spans="1:247" ht="21.75" customHeight="1" thickBot="1" x14ac:dyDescent="0.25">
      <c r="A29" s="52" t="s">
        <v>82</v>
      </c>
      <c r="B29" s="52"/>
      <c r="C29" s="52"/>
      <c r="D29" s="52"/>
      <c r="E29" s="52"/>
      <c r="F29" s="5"/>
      <c r="G29" s="24"/>
      <c r="H29" s="24"/>
    </row>
    <row r="30" spans="1:247" x14ac:dyDescent="0.2">
      <c r="B30" s="23"/>
      <c r="C30" s="29"/>
      <c r="D30" s="23"/>
      <c r="E30" s="23"/>
      <c r="F30" s="7"/>
      <c r="G30" s="25"/>
      <c r="H30" s="25"/>
    </row>
    <row r="31" spans="1:247" x14ac:dyDescent="0.2">
      <c r="B31" s="23" t="s">
        <v>7</v>
      </c>
      <c r="C31" s="29"/>
      <c r="D31" s="23"/>
      <c r="E31" s="23"/>
      <c r="F31" s="7"/>
      <c r="G31" s="25"/>
      <c r="H31" s="25"/>
    </row>
    <row r="32" spans="1:247" ht="13.5" thickBot="1" x14ac:dyDescent="0.25">
      <c r="A32" s="8"/>
      <c r="B32" s="9"/>
      <c r="C32" s="27"/>
      <c r="D32" s="10"/>
      <c r="E32" s="11"/>
      <c r="F32" s="5"/>
      <c r="G32" s="24"/>
      <c r="H32" s="24"/>
      <c r="I32" s="12"/>
    </row>
    <row r="33" spans="1:8" x14ac:dyDescent="0.2">
      <c r="A33" s="45" t="s">
        <v>11</v>
      </c>
      <c r="C33" s="29"/>
      <c r="D33" s="23"/>
      <c r="E33" s="23"/>
      <c r="F33" s="7"/>
      <c r="G33" s="25"/>
      <c r="H33" s="25"/>
    </row>
  </sheetData>
  <sheetProtection selectLockedCells="1" selectUnlockedCells="1"/>
  <mergeCells count="4">
    <mergeCell ref="A6:I7"/>
    <mergeCell ref="A27:H27"/>
    <mergeCell ref="A28:E28"/>
    <mergeCell ref="A29:E29"/>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26" xr:uid="{00000000-0002-0000-0000-000000000000}">
      <formula1>#REF!</formula1>
    </dataValidation>
    <dataValidation type="list" errorStyle="warning" allowBlank="1" showInputMessage="1" showErrorMessage="1" error="SOLO SELECCIONAR LAS DEPENDENCIAS DE LA LISTA" promptTitle="Dependencia" prompt="Selecciona las dependencias de la lista" sqref="I27:I32" xr:uid="{00000000-0002-0000-0000-000001000000}">
      <formula1>#REF!</formula1>
    </dataValidation>
  </dataValidations>
  <pageMargins left="0.38" right="0.17" top="0.42" bottom="0.27559055118110237" header="0.19685039370078741" footer="0.19685039370078741"/>
  <pageSetup scale="75" fitToHeight="0" orientation="landscape" r:id="rId1"/>
  <headerFooter alignWithMargins="0"/>
  <ignoredErrors>
    <ignoredError sqref="F11" formula="1"/>
    <ignoredError sqref="F12" formula="1" unlockedFormula="1"/>
    <ignoredError sqref="F13:F2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Value>21</Value>
    </TaxCatchAll>
    <Codigo_x0020_Proceso xmlns="09e71aba-2254-4bf9-bde9-fe551177c8ee">09. INFORME CARTELERA SEPTIEMBRE 2018</Codigo_x0020_Proceso>
    <jf5c1017f7e1405b83c68e84344ceb0e xmlns="09e71aba-2254-4bf9-bde9-fe551177c8ee">
      <Terms xmlns="http://schemas.microsoft.com/office/infopath/2007/PartnerControls">
        <TermInfo xmlns="http://schemas.microsoft.com/office/infopath/2007/PartnerControls">
          <TermName xmlns="http://schemas.microsoft.com/office/infopath/2007/PartnerControls">Porconcurso de meritos</TermName>
          <TermId xmlns="http://schemas.microsoft.com/office/infopath/2007/PartnerControls">b0c132bb-9ec6-4297-96f9-42324886ccb1</TermId>
        </TermInfo>
      </Terms>
    </jf5c1017f7e1405b83c68e84344ceb0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2018</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DNPOI-48-628</_dlc_DocId>
    <_dlc_DocIdUrl xmlns="af7f7f6b-44e7-444a-90a4-d02bbf46acb6">
      <Url>https://colaboracion.dnp.gov.co/CDT/_layouts/15/DocIdRedir.aspx?ID=DNPOI-48-628</Url>
      <Description>DNPOI-48-628</Description>
    </_dlc_DocIdUrl>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Selección" ma:contentTypeID="0x01010B005296897013BAF84B858553682CCFA4C201009813E65070DFA444ABB483EBFB236E57" ma:contentTypeVersion="16" ma:contentTypeDescription="Este tipo de contenido es para los proceso de seleccion en la contratacion del DNP" ma:contentTypeScope="" ma:versionID="b5ad3ab0f5ef612e799e05dfb5d4e3ee">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39095b07faf55d27ece0856b43ce0f01"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5:jf5c1017f7e1405b83c68e84344ceb0e" minOccurs="0"/>
                <xsd:element ref="ns2:TaxCatchAll" minOccurs="0"/>
                <xsd:element ref="ns2:TaxCatchAllLabel"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jf5c1017f7e1405b83c68e84344ceb0e" ma:index="28" ma:taxonomy="true" ma:internalName="jf5c1017f7e1405b83c68e84344ceb0e" ma:taxonomyFieldName="Tipo_x0020_proceso" ma:displayName="Tipo proceso" ma:readOnly="false" ma:default="" ma:fieldId="{3f5c1017-f7e1-405b-83c6-8e84344ceb0e}" ma:sspId="384f72bb-96fb-47a9-95a9-62dfa69a7510" ma:termSetId="6f8a1f18-da12-47fa-9cde-01d098e787c5" ma:anchorId="00000000-0000-0000-0000-000000000000" ma:open="false" ma:isKeyword="false">
      <xsd:complexType>
        <xsd:sequence>
          <xsd:element ref="pc:Terms" minOccurs="0" maxOccurs="1"/>
        </xsd:sequence>
      </xsd:complexType>
    </xsd:element>
    <xsd:element name="Codigo_x0020_Proceso" ma:index="33" nillable="true" ma:displayName="Codigo Proceso" ma:internalName="Codigo_x0020_Proceso">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7"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B40FB4-DB00-4102-9739-5148840D677C}"/>
</file>

<file path=customXml/itemProps2.xml><?xml version="1.0" encoding="utf-8"?>
<ds:datastoreItem xmlns:ds="http://schemas.openxmlformats.org/officeDocument/2006/customXml" ds:itemID="{D3C30B82-92DB-4E85-A0A1-C77DDFE3E521}"/>
</file>

<file path=customXml/itemProps3.xml><?xml version="1.0" encoding="utf-8"?>
<ds:datastoreItem xmlns:ds="http://schemas.openxmlformats.org/officeDocument/2006/customXml" ds:itemID="{603265F1-68FC-4C6A-ADD3-5A265A68CF6C}"/>
</file>

<file path=customXml/itemProps4.xml><?xml version="1.0" encoding="utf-8"?>
<ds:datastoreItem xmlns:ds="http://schemas.openxmlformats.org/officeDocument/2006/customXml" ds:itemID="{B88D7CBB-8920-4298-B0E5-C03FBF1DEE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SEPTIEMBRE 2018</vt:lpstr>
      <vt:lpstr>'SEPTIEMBRE 2018'!Área_de_impresión</vt:lpstr>
      <vt:lpstr>'SEPTIEMBRE 2018'!Títulos_a_imprimir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09. INFORME CARTELERA SEPTIEMBRE 2018</dc:title>
  <dc:subject>09. INFORME CARTELERA SEPTIEMBRE 2018</dc:subject>
  <dc:creator>hdortiz</dc:creator>
  <cp:keywords/>
  <dc:description/>
  <cp:lastModifiedBy>Derly Yurany Rodriguez Rodriguez</cp:lastModifiedBy>
  <cp:lastPrinted>2018-08-28T20:50:50Z</cp:lastPrinted>
  <dcterms:created xsi:type="dcterms:W3CDTF">2010-05-10T16:54:27Z</dcterms:created>
  <dcterms:modified xsi:type="dcterms:W3CDTF">2019-03-14T19:37:40Z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0x01010B005296897013BAF84B858553682CCFA4C201009813E65070DFA444ABB483EBFB236E57</vt:lpwstr>
  </property>
  <property fmtid="{D5CDD505-2E9C-101B-9397-08002B2CF9AE}" pid="3" name="_dlc_DocIdItemGuid">
    <vt:lpwstr>6bf4a322-ea3c-4c7c-b274-fcbea72e92f4</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8" name="Tipo proceso">
    <vt:lpwstr>21;#Porconcurso de meritos|b0c132bb-9ec6-4297-96f9-42324886ccb1</vt:lpwstr>
  </property>
  <property fmtid="{D5CDD505-2E9C-101B-9397-08002B2CF9AE}" pid="9" name="Tipo proceso subasta">
    <vt:lpwstr/>
  </property>
</Properties>
</file>