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chas tecnicas\Fichas tecnicas por sector\"/>
    </mc:Choice>
  </mc:AlternateContent>
  <bookViews>
    <workbookView xWindow="0" yWindow="0" windowWidth="19200" windowHeight="11595" activeTab="13"/>
  </bookViews>
  <sheets>
    <sheet name="1" sheetId="2" r:id="rId1"/>
    <sheet name="1-1" sheetId="5" r:id="rId2"/>
    <sheet name="1-2" sheetId="6" r:id="rId3"/>
    <sheet name="1-3" sheetId="7" r:id="rId4"/>
    <sheet name="2" sheetId="9" r:id="rId5"/>
    <sheet name="2-1" sheetId="10" r:id="rId6"/>
    <sheet name="2-2" sheetId="11" r:id="rId7"/>
    <sheet name="3" sheetId="13" r:id="rId8"/>
    <sheet name="3-1" sheetId="14" r:id="rId9"/>
    <sheet name="3-2" sheetId="15" r:id="rId10"/>
    <sheet name="3-3" sheetId="16" r:id="rId11"/>
    <sheet name="4" sheetId="17" r:id="rId12"/>
    <sheet name="4-1" sheetId="18" r:id="rId13"/>
    <sheet name="4-2" sheetId="19" r:id="rId14"/>
  </sheets>
  <definedNames>
    <definedName name="_xlnm.Print_Area" localSheetId="0">'1'!$A$1:$K$55</definedName>
    <definedName name="_xlnm.Print_Area" localSheetId="1">'1-1'!$A$1:$K$55</definedName>
    <definedName name="_xlnm.Print_Area" localSheetId="2">'1-2'!$A$1:$K$55</definedName>
    <definedName name="_xlnm.Print_Area" localSheetId="3">'1-3'!$A$1:$K$55</definedName>
    <definedName name="_xlnm.Print_Area" localSheetId="4">'2'!$A$1:$K$55</definedName>
    <definedName name="_xlnm.Print_Area" localSheetId="5">'2-1'!$A$1:$K$55</definedName>
    <definedName name="_xlnm.Print_Area" localSheetId="6">'2-2'!$A$1:$K$55</definedName>
    <definedName name="_xlnm.Print_Area" localSheetId="7">'3'!$A$1:$K$55</definedName>
    <definedName name="_xlnm.Print_Area" localSheetId="8">'3-1'!$A$1:$K$55</definedName>
    <definedName name="_xlnm.Print_Area" localSheetId="9">'3-2'!$A$1:$K$55</definedName>
    <definedName name="_xlnm.Print_Area" localSheetId="10">'3-3'!$A$1:$K$55</definedName>
    <definedName name="_xlnm.Print_Area" localSheetId="11">'4'!$A$1:$K$55</definedName>
    <definedName name="_xlnm.Print_Area" localSheetId="12">'4-1'!$A$1:$K$55</definedName>
    <definedName name="_xlnm.Print_Area" localSheetId="13">'4-2'!$A$1:$K$55</definedName>
  </definedNames>
  <calcPr calcId="152511"/>
</workbook>
</file>

<file path=xl/calcChain.xml><?xml version="1.0" encoding="utf-8"?>
<calcChain xmlns="http://schemas.openxmlformats.org/spreadsheetml/2006/main">
  <c r="H32" i="16" l="1"/>
  <c r="B24" i="17" l="1"/>
  <c r="B24" i="2" l="1"/>
  <c r="B24" i="5"/>
  <c r="B24" i="6"/>
  <c r="B24" i="7"/>
  <c r="B24" i="9"/>
  <c r="B24" i="10"/>
  <c r="B24" i="11" l="1"/>
  <c r="B24" i="13"/>
  <c r="B24" i="14"/>
  <c r="B24" i="15"/>
  <c r="B24" i="16"/>
  <c r="B24" i="18"/>
</calcChain>
</file>

<file path=xl/sharedStrings.xml><?xml version="1.0" encoding="utf-8"?>
<sst xmlns="http://schemas.openxmlformats.org/spreadsheetml/2006/main" count="1303" uniqueCount="171">
  <si>
    <t>Nombre del indicador:</t>
  </si>
  <si>
    <t>Sector</t>
  </si>
  <si>
    <t>Metas de gobierno</t>
  </si>
  <si>
    <t>Unidad de medida</t>
  </si>
  <si>
    <t>Porcentaje</t>
  </si>
  <si>
    <t>Kilómetros</t>
  </si>
  <si>
    <t>Habitantes</t>
  </si>
  <si>
    <t>Hectáreas</t>
  </si>
  <si>
    <t>Programas</t>
  </si>
  <si>
    <t>Otro</t>
  </si>
  <si>
    <t>Cuál?</t>
  </si>
  <si>
    <t>Descripción</t>
  </si>
  <si>
    <t>Metodología de medición</t>
  </si>
  <si>
    <t>Fórmula de cálculo</t>
  </si>
  <si>
    <t>Periodicidad de medición</t>
  </si>
  <si>
    <t>Anual</t>
  </si>
  <si>
    <t>Semestral</t>
  </si>
  <si>
    <t>Trimestral</t>
  </si>
  <si>
    <t>Mensual</t>
  </si>
  <si>
    <t xml:space="preserve">Fuentes de información </t>
  </si>
  <si>
    <t>Serie disponible</t>
  </si>
  <si>
    <t>Observaciones</t>
  </si>
  <si>
    <t>Cargo</t>
  </si>
  <si>
    <t>Correo Electrónico</t>
  </si>
  <si>
    <t>Teléfono</t>
  </si>
  <si>
    <t>Cuatrienio</t>
  </si>
  <si>
    <t>Bimestral</t>
  </si>
  <si>
    <t xml:space="preserve">FICHA TÉCNICA DE INDICADORES </t>
  </si>
  <si>
    <t>Programa (PND)</t>
  </si>
  <si>
    <t>Entidad</t>
  </si>
  <si>
    <t>Línea base (LB)</t>
  </si>
  <si>
    <t>LB</t>
  </si>
  <si>
    <t>Fecha de LB</t>
  </si>
  <si>
    <t>Fuente LB</t>
  </si>
  <si>
    <t>Si</t>
  </si>
  <si>
    <t>No</t>
  </si>
  <si>
    <t>Municipal</t>
  </si>
  <si>
    <t>Departam</t>
  </si>
  <si>
    <t>¿A qué nivel?</t>
  </si>
  <si>
    <t>Datos del  Responsable del Indicador (Gerente de Meta)</t>
  </si>
  <si>
    <t>Nombre funcionario</t>
  </si>
  <si>
    <t>Dependencia</t>
  </si>
  <si>
    <t>Firma</t>
  </si>
  <si>
    <t>Fecha de aprobación</t>
  </si>
  <si>
    <t>Días de rezago</t>
  </si>
  <si>
    <t>PND 2014-2018</t>
  </si>
  <si>
    <t>Objetivo</t>
  </si>
  <si>
    <t>Estrategia Transversal / Regional</t>
  </si>
  <si>
    <t>Meta Intermedia o Producto</t>
  </si>
  <si>
    <t>Territorialización del indicador</t>
  </si>
  <si>
    <t>Aprobación Oficina de Planeación Sector</t>
  </si>
  <si>
    <t>Aprobación DNP</t>
  </si>
  <si>
    <t>Espacio para ser diligenciado por la Dirección de Seguimiento y Evaluación de Políticas Públicas del Departamento Nacional de Planeación</t>
  </si>
  <si>
    <t>Acuerdos</t>
  </si>
  <si>
    <t>Toneladas</t>
  </si>
  <si>
    <t>Tasa</t>
  </si>
  <si>
    <t>Índice</t>
  </si>
  <si>
    <t>Días</t>
  </si>
  <si>
    <t>Tipo de indicador (Producto o Resultado)</t>
  </si>
  <si>
    <t>Producto</t>
  </si>
  <si>
    <t>X</t>
  </si>
  <si>
    <t>Inversión nacional en ACTI como % del PIB</t>
  </si>
  <si>
    <t>Ciencia y tecnología</t>
  </si>
  <si>
    <t>Colciencias</t>
  </si>
  <si>
    <t>x</t>
  </si>
  <si>
    <t>(Inversión en Actividades de Ciencia, Tecnología e Innovación - ACTI ) / PIB</t>
  </si>
  <si>
    <t xml:space="preserve">El indicador mide el esfuerzo (inversión o gasto) que realiza el sector público y privado en Actividades de Ciencia, Tecnología e Innovación (ACTI), durante un año determinado, respecto al Producto Interno Bruto del país. El calculo de las ACTI, que en forma general se describe como el gasto en ciencia, tecnología e innovación contiene cinco conceptos: investigación y desarrollo experimental, Apoyo a la formación y capacitación científica y tecnológica, Actividades de innovación empresarial, Servicios científicos y tecnológicos y Administración y otras actividades de apoyo en CTI. </t>
  </si>
  <si>
    <t>Utiliza varias fuentes: Gobierno central, Universidad y Sector manufacturero a partir de la EDIT. La clasificación de las actividades se basa en el manual de Frascati y de Oslo y se adaptan algunas categorias y definiciones. Posteriormente el OCyT valida y consolida para generar el dato oficial.</t>
  </si>
  <si>
    <t>Meta intermedia</t>
  </si>
  <si>
    <t>OCYT</t>
  </si>
  <si>
    <t>2003-2013</t>
  </si>
  <si>
    <t>Ana María Jaramillo Q.</t>
  </si>
  <si>
    <t>Contratista</t>
  </si>
  <si>
    <t>Oficina Asesora de Planeación</t>
  </si>
  <si>
    <t>amjaramilloq@colciencias.gov.co</t>
  </si>
  <si>
    <t>6258480 ext 3302</t>
  </si>
  <si>
    <t>Adriana Isabel Prieto Alzate</t>
  </si>
  <si>
    <t>Jefe Oficina Asesora de Planeación</t>
  </si>
  <si>
    <t>Porcentaje de asignación del cupo de inversión para deducción tributaria</t>
  </si>
  <si>
    <t xml:space="preserve">El porcentaje de asignación del cupo de inversión para deducción tributaria es un indicador de eficiencia que muestra como se viene aprovechando el cupo (incentivo) creado por el gobierno para que las empresas apropien. </t>
  </si>
  <si>
    <t>Dirección Desarrollo Tecnológico e Innovación Colciencias</t>
  </si>
  <si>
    <t>2012, 2013 y 2014.</t>
  </si>
  <si>
    <t>Ciudades con pacto por la innovación en ejecución</t>
  </si>
  <si>
    <t>Ninguna</t>
  </si>
  <si>
    <t xml:space="preserve">Dirección de Desarrollo Tecnológico e Innovación -Colciencias </t>
  </si>
  <si>
    <t>Porcentaje de los recursos ejecutados a través del FFJC por entidades aportantes diferentes a Colciencias</t>
  </si>
  <si>
    <t>Conteo simple de las ciudades que han puesto en marcha un pacto por la innovación</t>
  </si>
  <si>
    <t>Se tomará para el cálculo, el registro de los recursos contablemente obligados en cada vigencia en el FFJC.</t>
  </si>
  <si>
    <t>Dirección de Gestión de Recursos y Logística (Fondo Francisco José de Caldas)</t>
  </si>
  <si>
    <t>2013, 2014.</t>
  </si>
  <si>
    <t>Producción científica de alto impacto</t>
  </si>
  <si>
    <t>2009-2013 Cálculos OAP -Colciencias.</t>
  </si>
  <si>
    <t>Becas para la formación de maestrias y doctorados nacional y exterior financiado por Colciencias y otras entidades.</t>
  </si>
  <si>
    <t>Conteo de becas otorgadas por cualquiera de las opciones descritas en la metodología presentada en esta ficha.</t>
  </si>
  <si>
    <t>Número de becas otorgadas</t>
  </si>
  <si>
    <t>2002-2014</t>
  </si>
  <si>
    <t xml:space="preserve">Artículos científicos publicados por investigadores colombianos en revistas científicas especializadas </t>
  </si>
  <si>
    <t>Conteo de artículos científicos publicados por investigadores colombianos en revistas especializadas que cumplen con los siguientes criterios:
a. Artículos que se encuentran en el cuartil uno (25% superior de ISI (Institute for Scientific Information) las cuales incluyen [SCI y SSCI] o SCOPUS.
b. Artículos que se encuentran en el cuartil dos (entre el 74.9% y el 50% inferior de ISI [SCI y SSCI] o SCOPUS
c. Artículos que se encuentran en el cuartil tres (entre el 49,9% y el 25% inferior de ISI [SCI y SSCI] o SCOPUS
d. Artículos que se encuentran en el cuartil cuarto (entre el 24,9% inferior de ISI [SCI y SSCI] o SCOPUS o que aparencen indexados en los índices: Index Medicus, Psyc INFO, Arts &amp; Humanities Citation Index (A&amp;HCI)</t>
  </si>
  <si>
    <t>Porcentaje de empresas clasificadas como innovadoras en sentido amplio y estricto pertenecientes a los sectores de industria y servicios</t>
  </si>
  <si>
    <t xml:space="preserve">El indicador mide la capacidad del sector privado por generar innovaciones dentro de su proceso productivo con base en la inversión en ACTI, la cual tiene en cuenta el gasto en CTeI en investigación y desarrollo experimental, Apoyo a la formación y capacitación científica y tecnológica, Actividades de innovación empresarial, Servicios científicos y tecnológicos y Administración y otras actividades de apoyo en CTI. La población objetivo del indicador son las empresas industriales y de servicios investigadas en la Encuesta Anual Manufacturera (EAN) realizada por el DANE. Las empresas encuestadas tienen 20 o más personas ocupadas o con una producción anual mayor a $130.5 millones de pesos anuales. 
Las principales variables para clasificar las empresas en estas dos categorías de innovación son: a) Ventas nacionales correspondientes a innovaciones obtenidas por la empresa; b) Monto total invertido en actividades científicas, tecnológicas y de innovación; c) Monto de recursos públicos invertidos en actividades científicas, tecnológicas y de innovación; d) Nivel de educación alcanzado por el personal ocupado, y e) Número de personas ocupadas que participan en la realización de actividades científicas, tecnológicas y de innovación. </t>
  </si>
  <si>
    <t xml:space="preserve">El indicador se toma a partir de la Encuesta de Desarrollo e Innovación Tecnológica del sector industria y servicios realizada por el Departamento Administrativo Nacional de Estadística (DANE). Para la línea de base 2013, se tomó el total de empresas encuestadas en el sector industria para el período 2011-2012 y para el sector servicios el total de empresas encuestadas en el período 2012-2013. </t>
  </si>
  <si>
    <t>(Número de empresas clasificadas como innovadoras en sentido amplio y estricto pertenecientes a los sectores de industria y servicios) / Total de empresas encuestadas en la Encuesta de Desarrollo de Innovación Tecnológica en el sector de industria y servicios</t>
  </si>
  <si>
    <t>Empresas apoyadas en procesos de innovación por Colciencias</t>
  </si>
  <si>
    <t>Número de empresas apoyadas en procesos de innovación por Colciencias</t>
  </si>
  <si>
    <t>Dirección de Desarrollo Tecnológico e Innovación - Colciencias</t>
  </si>
  <si>
    <t>Licenciamientos tecnológicos</t>
  </si>
  <si>
    <t>Número de licencias de tecnologías otorgadas para nuevas empresas o existentes y número de Spin Off creadas a través de mecanismos de financiación de Colciencias.</t>
  </si>
  <si>
    <t>Registros de patentes solicitadas por residentes en Oficina Nacional y PCT</t>
  </si>
  <si>
    <t xml:space="preserve">El indicador mide el esfuerzo de los actores del Sistema Nacional de CTeI por generar procesos de innovación: creación y uso de nuevo conocimiento con aplicaciones de mercado a través de registro de solicitudes de patentes por residentes en Oficina Nacional y PCT. El indicador mide el número de registro de patentes solicitadas por residentes en Oficina Nacional y PCT. </t>
  </si>
  <si>
    <t>El indicador se calcula teniendo en cuenta los registros de patentes solicitadas por residentes identificado por la Superintendencia de Industria y Comercio (SIC)</t>
  </si>
  <si>
    <t>Número de registros de patentes solicitadas por residentes en Oficina Nacional y PCT</t>
  </si>
  <si>
    <t>2003-2014</t>
  </si>
  <si>
    <t xml:space="preserve">SIC, Observatorio de Colombiano de Ciencia y Tecnología OCyT y Banco Mundial  </t>
  </si>
  <si>
    <t>El proceso de generación el indicador está soportado en el desarrollo de la III Encuesta Nacional de Percepción Pública de la Ciencia y la Tecnología donde básicamente se tiene en cuenta si:
i. Durante los dos años anteriores a la entrevista, el entrevistado ha visitado museos de ciencia y tecnología; visitado zoológicos y acuarios; acudido a bibliotecas; visitado parques naturales; asistido a la Semana de la Ciencia de Colciencias; asistido a alguna charla o conferencia académica.
ii. Si cuando el encuestado compra alimentos procesados, que tan a menudo se fina en: fecha de vencimiento; contenido de sustancias nocivas para la salud; nocivas para el medio ambiente; cómo y dónde fueron producidos; si son productos de comercio justo y si lee la información adicional.
iii. Pregunta si el encuestado realiza las siguientes actividades: se fija en las instrucciones de uso cuando compra aparatos eléctricos o electrónicos; lee los consumos del mes en los recibos de servicios públicos; lee las contraindicaciones antes de consumir un alimento; consulta el diccionario o el internet si desconoce el significado de una palabra; cuando le piden datos personales en un supermercado, pregunta para qué los van a usar; riesgos antes de hacer una dieta.
iv. Frente a problemas del medio ambiente: si se siente responsable; si ha dejado de consumir ciertos productos; ha disminuido el consumo de agua; usa o compra cosas de segunda mano; participa en campañas ecológicas; compra productos amigables con el ambiente; ha hecho denuncias sobre personas o empresas que contaminan; ha realizado modificaciones en su vivienda para ahorra energía y agua.</t>
  </si>
  <si>
    <t>Es necesario garantizar el desarrollo de por lo menos dos encuestas o encuestas cortas para el periodo 2015-2018, teniendo en cuenta que, estas encuestas no pueden cubrir los temas incluidos en la III Encuesta Nacional de Percepción Pública de la Ciencia y la Tecnología; esto en razón a que, realizar este tipo de encuestas extensas en intervalos de tiempo menor a 5 o 4 años no recogerían la información esperada a nivel de percepción producto de diferentes estrategias.</t>
  </si>
  <si>
    <t>Personas sensibilizadas a través de estrategias enfocadas en el uso, apropiación y utilidad de la CTeI</t>
  </si>
  <si>
    <t>Número de personas sensibilizadas a través de estrategias enfocadas en el uso, apropiación y utilidad de la CTeI</t>
  </si>
  <si>
    <t>Cálculos realizados por la Dirección de Redes de Conocimiento. Los cálculos se reportan a la Oficina Asesora de Planeación</t>
  </si>
  <si>
    <t>Dirección de Redes de Conocimiento</t>
  </si>
  <si>
    <t>Niños y jóvenes apoyados en procesos de vocación científica y tecnológica</t>
  </si>
  <si>
    <t xml:space="preserve">El indicador mide el esfuerzo de Colciencias por incrementar el número de niños y jóvenes apoyados en procesos de vocación científica y tecnológica </t>
  </si>
  <si>
    <t>Número de niños y jóvenes apoyados en procesos de vocación científica y tecnológica</t>
  </si>
  <si>
    <t>Sumatoria de los montos aprobados en deducciones por inversión y/o donación sobre el cupo total disponible para cada vigencia.</t>
  </si>
  <si>
    <t>Dirección de Fomento a la Investigación</t>
  </si>
  <si>
    <t>SIC</t>
  </si>
  <si>
    <t>OCYT. III Encuesta Nacional de Percepción Pública de la Ciencia y la Tecnología</t>
  </si>
  <si>
    <t>Estrategias Objetivo</t>
  </si>
  <si>
    <t>2011-2014</t>
  </si>
  <si>
    <t>Cada año se deberá hacer un corte para dicho periodo donde se contarán las deducciones otorgadas y los montos aprobados en el cupo disponible bajo las siguientes consideraciones:
* Deducción del impuesto de renta por inversiones en investigación y desarrollo tecnológico: Cualquier persona que realice inversiones en proyectos calificados “de investigación y desarrollo tecnológico”, según los criterios y las condiciones definidas por el Consejo Nacional de Beneficios Tributarios en Ciencia, Tecnología e Innovación –CNBT–, tendrá derecho a deducir de su renta, el ciento setenta y cinco por ciento (175%) del valor invertido en dichos proyectos, sin que pueda exceder del cuarenta por ciento (40%) de la renta líquida, determinada antes de restar el valor de la inversión.
* Deducción del impuesto de renta por donaciones en investigación y desarrollo tecnológico: “Los contribuyentes de renta, podrán optar por la alternativa de deducir el ciento setenta y cinco por ciento (175%) del valor de las donaciones a centros o grupos reconocidos por Colciencias, siempre y cuando se destinen exclusivamente a proyectos calificados, según los criterios y las condiciones definidas por el CNBT: “de investigación o desarrollo tecnológico”. 
* Serán igualmente exigibles para la deducción de donaciones los demás requisitos establecidos en los artículos 125-1, 125-2 y 125-3 del Estatuto Tributario.</t>
  </si>
  <si>
    <t>Conteo de ciudades con pactos por la innovación en ejecución.</t>
  </si>
  <si>
    <t>Incentivar la confluencia de recursos de otras entidades, tanto públicas como privadas a través del FFJC con relación al total de recursos contablemente obligados por cada vigencia.</t>
  </si>
  <si>
    <t>Sobre el total de los recursos ejecutados a través del fondo, se deberá identificar los recursos aportados por entidades distintas a Colciencias. Se sumarán no solamente los recursos de entidades privadas, se incluirán los recursos de otras entidades públicas distintas a Colciencias.</t>
  </si>
  <si>
    <t>Contarán todas aquellas becas otorgadas a través de las siguientes opciones:
* Convocatoria Colciencias de doctores nacional y exterior 
* Convenio para la formación avanzada a nivel e maestrías y doctorados con Colfuturo,
* Becas en el exteriror a través del convenio/alianza Colciencias-Fulbright
* Becas para doctorado y maestría financiados a través de los proyectos financiados con recursos del FCTeI del SGR.</t>
  </si>
  <si>
    <t>* Convocatoria Colciencias de doctores nacional y exterior, Fuente: Resultados de Convocatoria Colciencias.
* Convenio para la formación avanzada a nivel e maestrías y doctorados con Colfuturo, Fuente: Colfuturo.
* Becas en el exteriror a través del convenio/alianza Colciencias-Fulbright, Fuente: Fulbright.
* Becas para doctorado y maestría financiados a través de los proyectos financiados con recursos del FCTeI del SGR. Fuente: Dirección de Territorialidad.</t>
  </si>
  <si>
    <t>El indicador se calcula usando como fuente de información, los artículos registrados por los investigadores en la plataforma ScienTI Colombia. Los artículos son revisados y validados por la Dirección de Fomento a la Investigación. La validación y contabilización de artículos científicos publicados por investigadores colombianos en revistas científicas especializadas tiene en cuenta los siguientes criterios:
 a. Artículos que se encuentran en el cuartil uno (25% superior de ISI (Institute for Scientific Information) las cuales incluyen [SCI y SSCI] o SCOPUS.
b. Artículos que se encuentran en el cuartil dos (entre el 74.9% y el 50% inferior de ISI [SCI y SSCI] o SCOPUS
c. Artículos que se encuentran en el cuartil tres (entre el 49,9% y el 25% inferior de ISI [SCI y SSCI] o SCOPUS
d. Artículos que se encuentran en el cuartil cuarto (entre el 24,9% inferior de ISI [SCI y SSCI] o SCOPUS o que aparencen indexados en los índices: Index Medicus, Psyc INFO, Arts &amp; Humanities Citation Index (A&amp;HCI)</t>
  </si>
  <si>
    <t>Cálculos estimados por la Dirección de Fomento a la Investigación de Colciencias.</t>
  </si>
  <si>
    <t xml:space="preserve">DANE </t>
  </si>
  <si>
    <t>Encuestas de Desarrollo e Innovación Tecnológica (EDIT) de manufactura y servicios realizadas por el DANE</t>
  </si>
  <si>
    <t xml:space="preserve">El indicador se calcula usando como fuente de información los beneficiarios de las convocatorias y otros mecanismos de financiación para procesos de innovación realizados por Colciencias. </t>
  </si>
  <si>
    <t>Bases de datos de la Dirección de Desarrollo Tecnológico e Innovación</t>
  </si>
  <si>
    <t xml:space="preserve">El indicador se calcula usando como fuente de información los beneficiarios de las convocatorias y mecanismos de financiación para la creación de Spin Off y el otorgamiento de licencias de tecnología. </t>
  </si>
  <si>
    <t xml:space="preserve">Número </t>
  </si>
  <si>
    <t xml:space="preserve">Hoy en día la ley no permite que profesores y/o invesitgadores de universidades públicas sean dueños de empresas creadas a raíz de sus investigaciones. Se está bsucando la forma para que la ley permita esto, sin embargo si esto no se logra dificultaria la comercialización de tecnologías en el país a través de spin off que permitería incrementar el sistema productivo a través de la creación de empresas de alto contenido tecnologíco. Condicionando la meta a 2018. </t>
  </si>
  <si>
    <t>Porcentaje de colombianos que tienen apropiación alta y muy alta de la ciencia y la tecnología</t>
  </si>
  <si>
    <t xml:space="preserve">El indicador mide el esfuerzo de Colciencias por incrementar el número de personas sensibilizadas a través de diferentes estrategias enfocadas en el uso, apropiación y utilidad de la CTeI. </t>
  </si>
  <si>
    <t xml:space="preserve">El indicador se calcula teniendo en cuenta los registros de beneficiarios de las convocatorias y mecanismos de financiación relacionadas con las estrategias de uso, apropociación y utilidad de la CTeI, así como los asistentes registrados en los diferentes eventos financiados y apoyados por Colciencias. </t>
  </si>
  <si>
    <t>El indicador se calcula teniendo en cuenta los registros de beneficiarios de las convocatorias y mecanismos de financiación relacionadas con las estrategias de vocación científica y tecnológica.</t>
  </si>
  <si>
    <t>Dentro de los objetivos trazados por el Gobierno Nacional entre 2014-2018, se estableció incrementar la producción científica realizada por investigadores colombianos en un 42% lo que representa 10 mil publicaciones a 2018. Para apoyar este objetivo, Colciencias trabajará en los siguientes programas particulares: i) Desarrollo de instrumentos adecuados para el reconocimiento de actores del SNCTeI; ii) Fortalecimiento y promoción de actores del SNCTeI; iii) Optimización de la inversión de CTeI; iv) Impulso al desarrollo de programas y proyectos de generación de conocimiento en CTeI; v) Programa de Diáspora científica colombiana; vi) Constitución de grupos de investigación a través del programa Max Planck, y vii) el Programa de intercambio de investigadores.
El indicador contabiliza el número de artículos científicos publicados por investigadores colombianos en revistas científicas especializadas que cumplen los siguientes criterios:
a. Artículos que se encuentran en el cuartil uno (25% superior de ISI (Institute for Scientific Information) las cuales incluyen [SCI y SSCI] o SCOPUS.
b. Artículos que se encuentran en el cuartil dos (entre el 74.9% y el 50% inferior de ISI [SCI y SSCI] o SCOPUS
c. Artículos que se encuentran en el cuartil tres (entre el 49,9% y el 25% inferior de ISI [SCI y SSCI] o SCOPUS
d. Artículos que se encuentran en el cuartil cuarto (entre el 24,9% inferior de ISI [SCI y SSCI] o SCOPUS o que aparencen indexados en los índices: Index Medicus, Psyc INFO, Arts &amp; Humanities Citation Index (A&amp;HCI)
La línea de base se estimó por la Dirección de Fomento a la Investigación de Colciencias a partir de las publicaciones registradas y validades en la plataforma Scienti Colombia de Colciencias. El indicador tuvo en cuenta el número de artículos de investigadores colombianos que cumplían con los criterios anteriormente descritos en el año 2013.</t>
  </si>
  <si>
    <t>Uno de los objetivos trazados en el PND 2014-2018: Todos por un nuevo país, busca incrementar la inversión en Actividades de Ciencia, Tecnología e Innovación (ACTI) en 0.5% del PIB. Esta apuesta de crecimiento apunta también a un incrementando en la participación del sector privado dentro de la inversión de ACTI. En este sentido, se espera que, a través de múltiples instrumentos presentados por diferentes entidades del sector público, se logre incrementar en cuatro puntos porcentuales la inversión del sector privado en el sector industrial y servicios. Este aumento del 22,5% (2012) al 30% supone un incremento de cerca de 2.559 empresas con innovaciones en sentido amplio y estricto.</t>
  </si>
  <si>
    <t>Una de las metas del Gobierno Nacional en el período 2014-2018 es promover el desarrollo tecnológico y la innovación como motor de crecimiento empresarial y emprendimiento. Las estrategias que se ha trazado Colciencias y en general las entidades del gobierno nacional son a) consolidar capacidades para gestionar innovaciones en las empresas, 2) profundizar el financiamiento de innovación y 3) incrementar la utilización de mecanimos de propiedad intelectual para la innovación y el emprendimiento. En este sentido, y en búsqueda de generar una gestión hacia resultados, Colciencias registrará en este indicador los programas y mecanismos de financiación relacionadas con el programa de Gestión de la innovación. De igual forma, se tendrá en cuenta dentro del cálculo del indicador, las empresas apoyadas a través del Programa Alianzas regionales para la innovación.</t>
  </si>
  <si>
    <t>Dentro de los objetivos trazados en PND 2014-2018: Todos por un nuevo país, el Gobierno Nacional ha establecido como objetivo incrementar la utilización de mecanimos de propiedad intelectual para la innovación y el emprendimiento. La utilización de estos mecanismos de propiedad intelectual buscan obtener 600 registros de patentes solicitadas por residentes en Oficina Nacional y PCT en 2018. Para apoyar este objetivo, Colciencias trabajará en tres programas particulares: a) Brigada de patentes, b) Nodos regionales de Propiedad Intelectual y c) Gestión de mecanimos de propiedad intelectual en diferentes programas nacionales de CTeI.</t>
  </si>
  <si>
    <t>Dirección de Desarrollo Tecnológico e Innovación -Colciencias</t>
  </si>
  <si>
    <t>El incremento en el cupo y asignación del mismo, está condicionado al cambio normativo que permita facilitar y fortalecer estos incentivos tributarios. Con el propósito de apoyar a las empresas colombianas para que sean más productivas y competitivas, se ponen en marcha diversas estrategias para fortalecer la el desarrollo productivo del país apalancado en empresas innovadoras. En el marco de la visión a 2025, donde se busca como país alcanzar el tercer puesto en América Latina y el Caribe como país más innovador, es imperante aprovechar el cupo que el gobierno actual viene asignado en deducciones (inversión o donación) para las empresas.</t>
  </si>
  <si>
    <t>Observatorio de Colombiano de Ciencia y Tecnología OCyT</t>
  </si>
  <si>
    <t>Número de artículos de alto impacto (Science Citation Index, Social Science Citation Index y Scopus) sobre el PIB en billones de dólares.</t>
  </si>
  <si>
    <t>Para publicaciones consulta generada directament en Thomson Reuters (Web of Science, Science Citation Index y Social Science Citation Index), para publicaciones de Scopus se toma la información de la Dirección de Fomento a la Investigación. Para el PIB se toma como base la información del Fondo Monetario Internacional en "Gross domestic product based on purchasing-power-parity (PPP) valuation of country GDP" en billones de dólares.</t>
  </si>
  <si>
    <t>Colciencias trabajará en los siguientes programas particulares: i) Desarrollo de instrumentos adecuados para el reconocimiento de actores del SNCTeI; ii) Fortalecimiento y promoción de actores del SNCTeI; iii) Optimización de la inversión de CTeI; iv) Impulso al desarrollo de programas y proyectos de generación de conocimiento en CTeI; v) Programa de Diáspora científica colombiana; vi) Constitución de grupos de investigación a través del programa Max Planck, y vii) el Programa de intercambio de investigadores. Como publicaciones de alto impacto se toman las que se ubican en los 2 primeros cuartiles:
 a. Artículos que se encuentran en el cuartil uno (25% superior de ISI (Institute for Scientific Information) las cuales incluyen [SCI y SSCI] o SCOPUS.
b. Artículos que se encuentran en el cuartil dos (entre el 74.9% y el 50% inferior de ISI [SCI y SSCI] o SCOPUS</t>
  </si>
  <si>
    <t xml:space="preserve">Colombia en 2011 se ubicó en el sexto puesto dentro de los paises de América Latina por inversión en ACTI como % del PIB. Por encima se encuentran Argentina, Uruaguay, Brasil, Costa Rica y Venezuela. El objetivo de la meta para 2018 es que la inversión de Colombia en ACTI sea el 1% cifra que equivale al promedio de América Latina, en 2011, que fue de 1,09%.  Para alcanzar la meta se requiere que el presupuesto público aumente en promedio 500 mil millones. Este debe ser un esfuerzo de diferentes fuentes como el Presupuesto General de la Nación, Recursos propios de las entidades públicas del Orden Nacional y Territorial y del Sistema General de Regalias. Dentro de los calculos se aumió que el sector privado eleva su participación en el financiamiento de las ACTI, al pasar del 35% en 2013 al 50% en 2018, tendencia generalizada en los paises que alcanzan mayores niveles de desarrollo.  </t>
  </si>
  <si>
    <t>Se busca incrementar la demanda de soluciones por parte de empresas, teniendo a la empresa en el centro de gravedad de la política.  Este factor hace que se articule la política de ciencia, tecnología e innovación con la de desarrollo productivo, la cual busca incrementar las capacidades tecnológicas de las empresas. Se contabilizan en el indicador las ciudadades donde se ha puesto en marcha un pacto por la innovación, buscando con ello incrementar la inversión del sector privado en ciencia, tecnología e innovación.</t>
  </si>
  <si>
    <t>Este indicador se calcula a través de la tasa promedio de crecimiento anual de los recursos movilizados, entendidos como ejecutados los recursos contablemente obligados por el FFJC en convenios con actores publico privados regionales en temas de CTeI. Se estima el crecimiento en un 14% como meta, teniendo en cuenta que, a 2018 se busca incrementar la inversión privada en ACTI en 10 puntos porcentuales. En el cálculo de los porcentaje se deberá sumar los recurso de otras entidades públicas distintas a Colciencias.</t>
  </si>
  <si>
    <t xml:space="preserve">Este indicador mide el grado de eficiencia de publicaciones de alto impacto con relación al PIB. Tiene como objeto medir el incremento en las publicaciones (por colombianos) de alto impacto mayor a la del crecimiento del mismo. En estos momentos su capacidad (publicaciones por billón de dólar) está siendo subutilizada. Colombia se ha planteado el gran desafío de ser el tercer país en América Latina y el Caribe en términos de eficiencia en la innovación (Global Innovation Index GII). Uno de los indicadores que se encuentra en el GII es " 6.1.4 Scientific and technical publications", el cual hace parte de los indicadores de salida del GII y a su vez del índice de creación de nuevo conosimiento. Actualmente (GII Report 2014) Colombia ocupa el 7 puesto en este indicador. Para 2018 se plantea como meta pasar del 7mo al 4to puesto. Esto implica a 2018 incrementar en 2,5 veces el número de publicaciones de alto impacto que hoy (2013) el país publica en SCI y SSCI. Se proyecta para el país doblar la tasa de crecimeinto anual tomando como base el comportamiento entre 2010 y 2013; esto es pasar del 10,5% al 20% anual. Para los países referente, se calcula su tasa promedio de crecimiento anual entre 2010 y 2013 y se mantiene esa tasa para la proyección de dichos países para el periodo 2015-2018. De otra parte, se ha tomado como base la información correspondiente al PIB por país publicado por el Fondo Monetario Internacional. La intención de usar el PIB como divisor para este indicador es, entre otras razones, la de permitir una comparabilidad “de escala” entre cada economía considerada en el GII. En el caso de publicaciones, lo que se trata de capturar para cada economía es la capacidad relativa al nivel de ingreso de la misma.  </t>
  </si>
  <si>
    <t>Dar cuenta de las becas otorgadas para la formación de alto nivel (maestría y doctorado) con recursos públicos, con el propósito de fortalecer una base de recurso humano para la investigación. A través del desarrollo de tres estrategias, se propone otorgar para el cuatrienio 2015-2018 10 mil becas distribuidas así: 3.000 becas para doctorado y 7.000 maestrías. Como estrategias se ha propuesto formar doctores articulados con proyectos de investigación, desarrollo e innovación financiados por Colciencias. Así mismo, se mantiene la cooperación estratégica con Colfuturo y Fulbright. Como principal estrategia en el modelo de financiación, se resalta la liberación de recursos en los siguientes presupuestos de la entidad al no comprometer vigencias futuras para las nuevas cohortes. Así mismo, dentro de la meta se contabiliza un conjunto de doctores y maestrías de deberán ser financiados a través de los proyectos financiados con los recursos del FCTeI del Sistema General de Regalías.</t>
  </si>
  <si>
    <t xml:space="preserve">Dentro de los objetivos trazados por el Gobierno Nacional entre 2014-2018, se estableció incrementar la producción científica realizada por investigadores colombianos en un 42% lo que representa 10 mil publicaciones a 2018. Para apoyar este objetivo, Colciencias trabajará en los siguientes programas particulares: i) Desarrollo de instrumentos adecuados para el reconocimiento de actores del SNCTeI; ii) Fortalecimiento y promoción de actores del SNCTeI; iii) Optimización de la inversión de CTeI; iv) Impulso al desarrollo de programas y proyectos de generación de conocimiento en CTeI; v) Programa de Diáspora científica colombiana; vi) Constitución de grupos de investigación a través del programa Max Planck, y vii) el Programa de intercambio de investigadores.. En éste sentido, este indicador mide el esfuerzo realizado por investigadores colombianos por publicar artículos científicos en revistas especializadas. </t>
  </si>
  <si>
    <t>Una de las metas del Gobierno Nacional en el período 2014-2018 es promover el desarrollo tecnológico y la innovación como motor de crecimiento empresarial y emprendimiento. Las estrategias que se ha trazado Colciencias y en general las entidades del gobierno nacional son a) consolidar capacidades para gestionar innovaciones en las empresas, 2) profundizar el financiamiento de innovación y 3) incrementar la utilización de mecanimos de propiedad intelectual para la innovación y el emprendimiento. En este sentido, este indicador mide el apoyo realizado por Colciencias en el sector empresarial contabilizando el número de empresas apoyadas a través de mecanismos de financiación de Colciencias dirigidos a incentivar la innovación en las empresas.</t>
  </si>
  <si>
    <t>Este indicador mide el apoyo realizado por Colciencias en el sector empresarial contabilizando el número de licencias de tecnologías otorgadas para nuevas empresas o existentes, y de Spin Off creadas. Las Spin Off se definen como empresas de base tecnológica que pueden ser creadas por Universidades o empresarios. Para su creación se requiere de la licencia de tecnología para su funcionamiento. Es por ello que se agrega en un solo indicador el número de licencias de tecnologías otorgadas a nuevas empresas o existentes y Spin Off creadas.</t>
  </si>
  <si>
    <t>El indicador presenta el porcentaje de colombianos que se ubican en un indice de apropiación de la ciencia y la tecnologia en la vida cotidiana , que tiene en cuenta cinco valores: muy baja apropiación, baja apropiacion, apropiacion ni baja ni alta, alta apropiacion, muy alta apropiacion. Con ello se busca tener un panorama general del comportamiento de los colombianos frente a la apropiación de la ciencia y la tecnología a partir de sus diversas percepciones en temas como salud, ambiente, uso de la información tecnocientífica y el uso de espacios para la comnunicación pública de la ciencia.</t>
  </si>
  <si>
    <t>Encuesta donde se estructuran las preguntas relacionadas en la metodología en una escala de cinco valores: 1. Muy baja apropiación, 2. Baja apropiación, 3. Apropiación ni baja ni alta, 4. Alta apropiación, 5. Muy alta apropiación. Luego se suman los porcentajes correspondientes a Alta apropiación y Muy alta apropiación.</t>
  </si>
  <si>
    <t>Colciencias busca trabajar en cinco programas de apoyo, éstos son: i) Programa Ondas, ii) Difusión de la CTeI, iii) Programa de Jóvenes Investigadores e innovadores, iv) Programa Nexo Global y v) Programa de Jóvenes Ingenieros.
La proyección de niños y jóvenes apoyados en procesos de vocación científica y tecnológica toma como base las estimaciones calculadas por la Dirección de Redes del Conocimiento. Para el cuatrienio se espera que 3.000.000 niños y jóvenes sean apoyados en procesos de vocación científica y tecnológica. Este número de niños y jóvenes apoyados supone un esfuerzo por parte de Colciencias de incrementar el apoyo en procesos de vocación científicas y tecnológica en promedio del 40% (cerca de 340.000 niños y jóvenes en promedio anual).</t>
  </si>
  <si>
    <t>Período 2010-2014</t>
  </si>
  <si>
    <t>OCYT-Colciencias, Encuesta de Percepción Pública de la Ciencia y la Tecnología.</t>
  </si>
  <si>
    <t>Como publicaciones de alto impacto se toman el número de publicaciones científicas y tecnológicas publicadas en SCI, SSCI y Scopus. Los artículos son clasificados por año de publicación y asignados  por cada país/economía sobre la base de instituciones listadas en el artículo. Esta información se toma con un año de rezago dado que, debido a las prácticas de actualización de las bases de datos del Web of Science, hacer conjeturas sobre la producción bibliográfica del año en curso no es posible debido a los rezagos en la indexación de revistas que afectan sobre todo, los volúmenes más recientes hasta con dos y tres años de rezago.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</si>
</sst>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0.0%"/>
  </numFmts>
  <fonts count="18" x14ac:knownFonts="1">
    <font>
      <sz val="11"/>
      <color theme="1"/>
      <name val="Calibri"/>
      <family val="2"/>
      <scheme val="minor"/>
    </font>
    <font>
      <sz val="10"/>
      <name val="Arial"/>
      <family val="2"/>
    </font>
    <font>
      <u/>
      <sz val="10"/>
      <color indexed="12"/>
      <name val="Arial"/>
      <family val="2"/>
    </font>
    <font>
      <sz val="14"/>
      <name val="Arial Narrow"/>
      <family val="2"/>
    </font>
    <font>
      <sz val="14"/>
      <color theme="1"/>
      <name val="Calibri"/>
      <family val="2"/>
      <scheme val="minor"/>
    </font>
    <font>
      <b/>
      <sz val="14"/>
      <name val="Arial Narrow"/>
      <family val="2"/>
    </font>
    <font>
      <sz val="14"/>
      <color theme="4"/>
      <name val="Arial Narrow"/>
      <family val="2"/>
    </font>
    <font>
      <sz val="14"/>
      <color theme="5"/>
      <name val="Arial Narrow"/>
      <family val="2"/>
    </font>
    <font>
      <b/>
      <i/>
      <sz val="14"/>
      <name val="Arial Narrow"/>
      <family val="2"/>
    </font>
    <font>
      <sz val="14"/>
      <color theme="1"/>
      <name val="Arial Narrow"/>
      <family val="2"/>
    </font>
    <font>
      <sz val="14"/>
      <color rgb="FFC00000"/>
      <name val="Arial Narrow"/>
      <family val="2"/>
    </font>
    <font>
      <sz val="11"/>
      <color theme="1"/>
      <name val="Calibri"/>
      <family val="2"/>
      <scheme val="minor"/>
    </font>
    <font>
      <u/>
      <sz val="14"/>
      <color theme="1"/>
      <name val="Arial"/>
      <family val="2"/>
    </font>
    <font>
      <sz val="14"/>
      <color theme="4" tint="-0.499984740745262"/>
      <name val="Arial Narrow"/>
      <family val="2"/>
    </font>
    <font>
      <sz val="14"/>
      <color theme="3" tint="-0.499984740745262"/>
      <name val="Arial Narrow"/>
      <family val="2"/>
    </font>
    <font>
      <sz val="14"/>
      <name val="Calibri"/>
      <family val="2"/>
      <scheme val="minor"/>
    </font>
    <font>
      <sz val="14"/>
      <color rgb="FFFF0000"/>
      <name val="Arial Narrow"/>
      <family val="2"/>
    </font>
    <font>
      <sz val="12"/>
      <name val="Arial Narrow"/>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43" fontId="11" fillId="0" borderId="0" applyFont="0" applyFill="0" applyBorder="0" applyAlignment="0" applyProtection="0"/>
    <xf numFmtId="9" fontId="11" fillId="0" borderId="0" applyFont="0" applyFill="0" applyBorder="0" applyAlignment="0" applyProtection="0"/>
  </cellStyleXfs>
  <cellXfs count="208">
    <xf numFmtId="0" fontId="0" fillId="0" borderId="0" xfId="0"/>
    <xf numFmtId="0" fontId="0" fillId="2" borderId="0" xfId="0" applyFill="1"/>
    <xf numFmtId="0" fontId="3" fillId="2" borderId="0" xfId="1" applyFont="1" applyFill="1" applyBorder="1" applyAlignment="1">
      <alignment horizontal="left" vertical="center" wrapText="1"/>
    </xf>
    <xf numFmtId="0" fontId="3" fillId="2" borderId="0" xfId="1" applyFont="1" applyFill="1" applyBorder="1" applyAlignment="1">
      <alignment vertical="center" wrapText="1"/>
    </xf>
    <xf numFmtId="0" fontId="4" fillId="2" borderId="0" xfId="0" applyFont="1" applyFill="1" applyBorder="1"/>
    <xf numFmtId="0" fontId="3" fillId="2" borderId="19" xfId="1" applyFont="1" applyFill="1" applyBorder="1" applyAlignment="1">
      <alignment horizontal="right" vertical="center" wrapText="1"/>
    </xf>
    <xf numFmtId="0" fontId="3" fillId="2" borderId="21" xfId="1" applyFont="1" applyFill="1" applyBorder="1" applyAlignment="1">
      <alignment vertical="center" wrapText="1"/>
    </xf>
    <xf numFmtId="0" fontId="3" fillId="2" borderId="7" xfId="1" applyFont="1" applyFill="1" applyBorder="1" applyAlignment="1">
      <alignment vertical="center" wrapText="1"/>
    </xf>
    <xf numFmtId="0" fontId="6" fillId="2" borderId="15" xfId="1" applyFont="1" applyFill="1" applyBorder="1" applyAlignment="1">
      <alignment vertical="center"/>
    </xf>
    <xf numFmtId="0" fontId="3" fillId="2" borderId="16" xfId="1" applyFont="1" applyFill="1" applyBorder="1" applyAlignment="1">
      <alignment vertical="center" wrapText="1"/>
    </xf>
    <xf numFmtId="0" fontId="3" fillId="2" borderId="19" xfId="1" applyFont="1" applyFill="1" applyBorder="1" applyAlignment="1">
      <alignment vertical="center"/>
    </xf>
    <xf numFmtId="0" fontId="3" fillId="2" borderId="9" xfId="2" applyFont="1" applyFill="1" applyBorder="1" applyAlignment="1" applyProtection="1">
      <alignment vertical="center" wrapText="1"/>
    </xf>
    <xf numFmtId="0" fontId="3" fillId="2" borderId="19"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3" fillId="2" borderId="18" xfId="2" applyFont="1" applyFill="1" applyBorder="1" applyAlignment="1" applyProtection="1">
      <alignment horizontal="right" vertical="center" wrapText="1"/>
    </xf>
    <xf numFmtId="0" fontId="4" fillId="2" borderId="19" xfId="0" applyFont="1" applyFill="1" applyBorder="1"/>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0" xfId="1" applyFont="1" applyFill="1" applyBorder="1" applyAlignment="1">
      <alignment horizontal="center" vertical="center" wrapText="1"/>
    </xf>
    <xf numFmtId="0" fontId="4" fillId="2" borderId="5" xfId="0" applyFont="1" applyFill="1" applyBorder="1"/>
    <xf numFmtId="0" fontId="5" fillId="2" borderId="25"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5" xfId="1" applyFont="1" applyFill="1" applyBorder="1" applyAlignment="1">
      <alignment vertical="center" wrapText="1"/>
    </xf>
    <xf numFmtId="0" fontId="3" fillId="2" borderId="8" xfId="1" applyFont="1" applyFill="1" applyBorder="1" applyAlignment="1">
      <alignment vertical="center" wrapText="1"/>
    </xf>
    <xf numFmtId="0" fontId="5" fillId="2" borderId="24" xfId="1" applyFont="1" applyFill="1" applyBorder="1" applyAlignment="1">
      <alignment horizontal="left" vertical="center" wrapText="1"/>
    </xf>
    <xf numFmtId="0" fontId="3" fillId="2" borderId="26" xfId="1" applyFont="1" applyFill="1" applyBorder="1" applyAlignment="1">
      <alignment vertical="center" wrapText="1"/>
    </xf>
    <xf numFmtId="0" fontId="5" fillId="2" borderId="30" xfId="1" applyFont="1" applyFill="1" applyBorder="1" applyAlignment="1">
      <alignment horizontal="left" vertical="center" wrapText="1"/>
    </xf>
    <xf numFmtId="0" fontId="3" fillId="2" borderId="5" xfId="2" applyFont="1" applyFill="1" applyBorder="1" applyAlignment="1" applyProtection="1">
      <alignment horizontal="center" vertical="center" wrapText="1"/>
    </xf>
    <xf numFmtId="0" fontId="4" fillId="2" borderId="10" xfId="0" applyFont="1" applyFill="1" applyBorder="1"/>
    <xf numFmtId="0" fontId="8" fillId="2" borderId="9" xfId="1" applyFont="1" applyFill="1" applyBorder="1" applyAlignment="1">
      <alignment horizontal="left" vertical="center" wrapText="1"/>
    </xf>
    <xf numFmtId="0" fontId="3" fillId="2" borderId="0" xfId="2" applyFont="1" applyFill="1" applyBorder="1" applyAlignment="1" applyProtection="1">
      <alignment horizontal="right" vertical="center"/>
    </xf>
    <xf numFmtId="0" fontId="3" fillId="2" borderId="12" xfId="2" applyFont="1" applyFill="1" applyBorder="1" applyAlignment="1" applyProtection="1">
      <alignment horizontal="center" vertical="center" wrapText="1"/>
    </xf>
    <xf numFmtId="0" fontId="3" fillId="2" borderId="13" xfId="2" applyFont="1" applyFill="1" applyBorder="1" applyAlignment="1" applyProtection="1">
      <alignment horizontal="center" vertical="center" wrapText="1"/>
    </xf>
    <xf numFmtId="0" fontId="3" fillId="2" borderId="14" xfId="2" applyFont="1" applyFill="1" applyBorder="1" applyAlignment="1" applyProtection="1">
      <alignment horizontal="center" vertical="center" wrapText="1"/>
    </xf>
    <xf numFmtId="0" fontId="3" fillId="2" borderId="7" xfId="1" applyFont="1" applyFill="1" applyBorder="1" applyAlignment="1">
      <alignment horizontal="center" vertical="center" wrapText="1"/>
    </xf>
    <xf numFmtId="0" fontId="6" fillId="2" borderId="19" xfId="2" applyFont="1" applyFill="1" applyBorder="1" applyAlignment="1" applyProtection="1">
      <alignment horizontal="left" vertical="center" wrapText="1"/>
    </xf>
    <xf numFmtId="0" fontId="6" fillId="2" borderId="0" xfId="2" applyFont="1" applyFill="1" applyBorder="1" applyAlignment="1" applyProtection="1">
      <alignment horizontal="left" vertical="center" wrapText="1"/>
    </xf>
    <xf numFmtId="0" fontId="6" fillId="2" borderId="5" xfId="2" applyFont="1" applyFill="1" applyBorder="1" applyAlignment="1" applyProtection="1">
      <alignment horizontal="left" vertical="center" wrapText="1"/>
    </xf>
    <xf numFmtId="0" fontId="3" fillId="2" borderId="0" xfId="2" applyFont="1" applyFill="1" applyBorder="1" applyAlignment="1" applyProtection="1">
      <alignment vertical="center" wrapText="1"/>
    </xf>
    <xf numFmtId="0" fontId="4" fillId="2" borderId="9" xfId="0" applyFont="1" applyFill="1" applyBorder="1"/>
    <xf numFmtId="0" fontId="3" fillId="2" borderId="9" xfId="2" applyFont="1" applyFill="1" applyBorder="1" applyAlignment="1" applyProtection="1">
      <alignment horizontal="right" vertical="center" wrapText="1"/>
    </xf>
    <xf numFmtId="0" fontId="7" fillId="2" borderId="13" xfId="1" applyFont="1" applyFill="1" applyBorder="1" applyAlignment="1">
      <alignment vertical="center"/>
    </xf>
    <xf numFmtId="0" fontId="7" fillId="2" borderId="14" xfId="1" applyFont="1" applyFill="1" applyBorder="1" applyAlignment="1">
      <alignment vertical="center"/>
    </xf>
    <xf numFmtId="0" fontId="0" fillId="0" borderId="0" xfId="0" applyFill="1"/>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5" fillId="3" borderId="31" xfId="1" applyFont="1" applyFill="1" applyBorder="1" applyAlignment="1">
      <alignment horizontal="left" vertical="center" wrapText="1"/>
    </xf>
    <xf numFmtId="0" fontId="3" fillId="2" borderId="19" xfId="2" applyFont="1" applyFill="1" applyBorder="1" applyAlignment="1" applyProtection="1">
      <alignment horizontal="right" vertical="center" wrapText="1"/>
    </xf>
    <xf numFmtId="0" fontId="3" fillId="2" borderId="11" xfId="2" applyFont="1" applyFill="1" applyBorder="1" applyAlignment="1" applyProtection="1">
      <alignment horizontal="justify" vertical="center" wrapText="1"/>
    </xf>
    <xf numFmtId="0" fontId="3" fillId="2" borderId="0" xfId="2" applyFont="1" applyFill="1" applyBorder="1" applyAlignment="1" applyProtection="1">
      <alignment horizontal="right" vertical="center" wrapText="1"/>
    </xf>
    <xf numFmtId="0" fontId="3" fillId="2" borderId="23" xfId="2" applyFont="1" applyFill="1" applyBorder="1" applyAlignment="1" applyProtection="1">
      <alignment vertical="center" wrapText="1"/>
    </xf>
    <xf numFmtId="0" fontId="3" fillId="2" borderId="10" xfId="2" applyFont="1" applyFill="1" applyBorder="1" applyAlignment="1" applyProtection="1">
      <alignment vertical="center" wrapText="1"/>
    </xf>
    <xf numFmtId="164" fontId="3" fillId="2" borderId="9" xfId="3" applyNumberFormat="1" applyFont="1" applyFill="1" applyBorder="1" applyAlignment="1" applyProtection="1">
      <alignment vertical="center" wrapText="1"/>
    </xf>
    <xf numFmtId="14" fontId="3" fillId="2" borderId="9" xfId="2" applyNumberFormat="1" applyFont="1" applyFill="1" applyBorder="1" applyAlignment="1" applyProtection="1">
      <alignment vertical="center" wrapText="1"/>
    </xf>
    <xf numFmtId="0" fontId="3" fillId="2" borderId="9" xfId="2" applyFont="1" applyFill="1" applyBorder="1" applyAlignment="1" applyProtection="1">
      <alignment horizontal="center"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9" xfId="1" applyFont="1" applyFill="1" applyBorder="1" applyAlignment="1">
      <alignment horizontal="center" vertical="center" wrapText="1"/>
    </xf>
    <xf numFmtId="0" fontId="4" fillId="2" borderId="9" xfId="0" applyFont="1" applyFill="1" applyBorder="1" applyAlignment="1">
      <alignment horizontal="center"/>
    </xf>
    <xf numFmtId="0" fontId="5" fillId="2" borderId="24" xfId="1" applyFont="1" applyFill="1" applyBorder="1" applyAlignment="1">
      <alignment horizontal="left" vertical="center" wrapText="1"/>
    </xf>
    <xf numFmtId="0" fontId="9" fillId="2" borderId="12" xfId="1" applyFont="1" applyFill="1" applyBorder="1" applyAlignment="1">
      <alignment vertical="center"/>
    </xf>
    <xf numFmtId="10" fontId="3" fillId="2" borderId="9" xfId="2" applyNumberFormat="1" applyFont="1" applyFill="1" applyBorder="1" applyAlignment="1" applyProtection="1">
      <alignment vertical="center" wrapText="1"/>
    </xf>
    <xf numFmtId="3" fontId="3" fillId="2" borderId="9" xfId="3" applyNumberFormat="1" applyFont="1" applyFill="1" applyBorder="1" applyAlignment="1" applyProtection="1">
      <alignment vertical="center" wrapText="1"/>
    </xf>
    <xf numFmtId="9" fontId="3" fillId="2" borderId="9" xfId="4" applyFont="1" applyFill="1" applyBorder="1" applyAlignment="1" applyProtection="1">
      <alignment vertical="center" wrapText="1"/>
    </xf>
    <xf numFmtId="10" fontId="3" fillId="2" borderId="9" xfId="1" applyNumberFormat="1" applyFont="1" applyFill="1" applyBorder="1" applyAlignment="1">
      <alignment horizontal="center" vertical="center" wrapText="1"/>
    </xf>
    <xf numFmtId="1" fontId="3" fillId="2" borderId="9" xfId="4" applyNumberFormat="1" applyFont="1" applyFill="1" applyBorder="1" applyAlignment="1" applyProtection="1">
      <alignment vertical="center" wrapText="1"/>
    </xf>
    <xf numFmtId="164" fontId="3" fillId="2" borderId="9" xfId="3" applyNumberFormat="1" applyFont="1" applyFill="1" applyBorder="1" applyAlignment="1">
      <alignment horizontal="center" vertical="center" wrapText="1"/>
    </xf>
    <xf numFmtId="166" fontId="3" fillId="2" borderId="9" xfId="4" applyNumberFormat="1" applyFont="1" applyFill="1" applyBorder="1" applyAlignment="1" applyProtection="1">
      <alignment vertical="center" wrapText="1"/>
    </xf>
    <xf numFmtId="166" fontId="3" fillId="2" borderId="9" xfId="4" applyNumberFormat="1" applyFont="1" applyFill="1" applyBorder="1" applyAlignment="1">
      <alignment horizontal="center" vertical="center" wrapText="1"/>
    </xf>
    <xf numFmtId="3" fontId="3" fillId="2" borderId="9" xfId="3" applyNumberFormat="1" applyFont="1" applyFill="1" applyBorder="1" applyAlignment="1">
      <alignment horizontal="center" vertical="center" wrapText="1"/>
    </xf>
    <xf numFmtId="9" fontId="3" fillId="2" borderId="9" xfId="1" applyNumberFormat="1" applyFont="1" applyFill="1" applyBorder="1" applyAlignment="1">
      <alignment horizontal="center" vertical="center" wrapText="1"/>
    </xf>
    <xf numFmtId="165" fontId="3" fillId="2" borderId="9" xfId="2" applyNumberFormat="1" applyFont="1" applyFill="1" applyBorder="1" applyAlignment="1" applyProtection="1">
      <alignment horizontal="center" vertical="center" wrapText="1"/>
    </xf>
    <xf numFmtId="0" fontId="4" fillId="2" borderId="9" xfId="0" applyFont="1" applyFill="1" applyBorder="1" applyAlignment="1">
      <alignment horizontal="center"/>
    </xf>
    <xf numFmtId="0" fontId="15" fillId="2" borderId="9" xfId="0" applyFont="1" applyFill="1" applyBorder="1" applyAlignment="1">
      <alignment horizontal="center"/>
    </xf>
    <xf numFmtId="0" fontId="13" fillId="2" borderId="12" xfId="2" applyFont="1" applyFill="1" applyBorder="1" applyAlignment="1" applyProtection="1">
      <alignment horizontal="center" vertical="center" wrapText="1"/>
    </xf>
    <xf numFmtId="0" fontId="13" fillId="2" borderId="13" xfId="2" applyFont="1" applyFill="1" applyBorder="1" applyAlignment="1" applyProtection="1">
      <alignment horizontal="center" vertical="center" wrapText="1"/>
    </xf>
    <xf numFmtId="0" fontId="4" fillId="2" borderId="10" xfId="0" applyFont="1" applyFill="1" applyBorder="1" applyAlignment="1">
      <alignment horizontal="center"/>
    </xf>
    <xf numFmtId="0" fontId="16" fillId="2" borderId="19" xfId="1" applyFont="1" applyFill="1" applyBorder="1" applyAlignment="1">
      <alignment horizontal="right" vertical="center" wrapText="1"/>
    </xf>
    <xf numFmtId="0" fontId="16" fillId="2" borderId="0" xfId="1" applyFont="1" applyFill="1" applyBorder="1" applyAlignment="1">
      <alignment horizontal="center" vertical="center" wrapText="1"/>
    </xf>
    <xf numFmtId="10" fontId="3" fillId="2" borderId="9" xfId="2" applyNumberFormat="1" applyFont="1" applyFill="1" applyBorder="1" applyAlignment="1" applyProtection="1">
      <alignment horizontal="center" vertical="center" wrapText="1"/>
    </xf>
    <xf numFmtId="0" fontId="4" fillId="2" borderId="9" xfId="0" applyFont="1" applyFill="1" applyBorder="1" applyAlignment="1">
      <alignment horizontal="center"/>
    </xf>
    <xf numFmtId="164" fontId="3" fillId="5" borderId="9" xfId="3" applyNumberFormat="1" applyFont="1" applyFill="1" applyBorder="1" applyAlignment="1">
      <alignment horizontal="center" vertical="center" wrapText="1"/>
    </xf>
    <xf numFmtId="14" fontId="3" fillId="5" borderId="9" xfId="2" applyNumberFormat="1" applyFont="1" applyFill="1" applyBorder="1" applyAlignment="1" applyProtection="1">
      <alignment vertical="center" wrapText="1"/>
    </xf>
    <xf numFmtId="1" fontId="3" fillId="5" borderId="9" xfId="4" applyNumberFormat="1" applyFont="1" applyFill="1" applyBorder="1" applyAlignment="1" applyProtection="1">
      <alignment vertical="center" wrapText="1"/>
    </xf>
    <xf numFmtId="164" fontId="3" fillId="5" borderId="9" xfId="3" applyNumberFormat="1" applyFont="1" applyFill="1" applyBorder="1" applyAlignment="1" applyProtection="1">
      <alignment vertical="center" wrapText="1"/>
    </xf>
    <xf numFmtId="10" fontId="3" fillId="5" borderId="9" xfId="1" applyNumberFormat="1" applyFont="1" applyFill="1" applyBorder="1" applyAlignment="1">
      <alignment horizontal="center" vertical="center" wrapText="1"/>
    </xf>
    <xf numFmtId="0" fontId="3" fillId="5" borderId="9" xfId="2" applyFont="1" applyFill="1" applyBorder="1" applyAlignment="1" applyProtection="1">
      <alignment horizontal="center" vertical="center" wrapText="1"/>
    </xf>
    <xf numFmtId="0" fontId="3" fillId="5" borderId="9" xfId="2" applyFont="1" applyFill="1" applyBorder="1" applyAlignment="1" applyProtection="1">
      <alignment vertical="center" wrapText="1"/>
    </xf>
    <xf numFmtId="0" fontId="5" fillId="2" borderId="28"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6" xfId="1" applyFont="1" applyFill="1" applyBorder="1" applyAlignment="1">
      <alignment horizontal="left" vertical="center" wrapText="1"/>
    </xf>
    <xf numFmtId="0" fontId="9" fillId="2" borderId="0" xfId="2" applyFont="1" applyFill="1" applyBorder="1" applyAlignment="1" applyProtection="1">
      <alignment horizontal="center"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26" xfId="1" applyFont="1" applyFill="1" applyBorder="1" applyAlignment="1">
      <alignment horizontal="left" vertical="center" wrapText="1"/>
    </xf>
    <xf numFmtId="0" fontId="4" fillId="2" borderId="0" xfId="0" applyFont="1" applyFill="1" applyBorder="1" applyAlignment="1">
      <alignment horizontal="center"/>
    </xf>
    <xf numFmtId="0" fontId="6" fillId="2" borderId="15" xfId="2" applyFont="1" applyFill="1" applyBorder="1" applyAlignment="1" applyProtection="1">
      <alignment horizontal="left" vertical="center" wrapText="1"/>
    </xf>
    <xf numFmtId="0" fontId="6" fillId="2" borderId="16" xfId="2" applyFont="1" applyFill="1" applyBorder="1" applyAlignment="1" applyProtection="1">
      <alignment horizontal="left" vertical="center" wrapText="1"/>
    </xf>
    <xf numFmtId="0" fontId="6" fillId="2" borderId="26" xfId="2" applyFont="1" applyFill="1" applyBorder="1" applyAlignment="1" applyProtection="1">
      <alignment horizontal="left" vertical="center" wrapText="1"/>
    </xf>
    <xf numFmtId="0" fontId="4" fillId="2" borderId="21"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3" fillId="2" borderId="21" xfId="2" applyFont="1" applyFill="1" applyBorder="1" applyAlignment="1" applyProtection="1">
      <alignment horizontal="center" vertical="center" wrapText="1"/>
    </xf>
    <xf numFmtId="0" fontId="3" fillId="2" borderId="7" xfId="2" applyFont="1" applyFill="1" applyBorder="1" applyAlignment="1" applyProtection="1">
      <alignment horizontal="center" vertical="center" wrapText="1"/>
    </xf>
    <xf numFmtId="0" fontId="3" fillId="2" borderId="8" xfId="2" applyFont="1" applyFill="1" applyBorder="1" applyAlignment="1" applyProtection="1">
      <alignment horizontal="center" vertical="center" wrapText="1"/>
    </xf>
    <xf numFmtId="10" fontId="9" fillId="2" borderId="9" xfId="0" applyNumberFormat="1" applyFont="1" applyFill="1" applyBorder="1" applyAlignment="1">
      <alignment horizontal="center"/>
    </xf>
    <xf numFmtId="0" fontId="9" fillId="2" borderId="9" xfId="0" applyFont="1" applyFill="1" applyBorder="1" applyAlignment="1">
      <alignment horizontal="center"/>
    </xf>
    <xf numFmtId="0" fontId="14" fillId="4" borderId="9" xfId="1" applyFont="1" applyFill="1" applyBorder="1" applyAlignment="1">
      <alignment vertical="center" wrapText="1"/>
    </xf>
    <xf numFmtId="0" fontId="9" fillId="2" borderId="12"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9" fillId="2" borderId="12" xfId="2" applyFont="1" applyFill="1" applyBorder="1" applyAlignment="1" applyProtection="1">
      <alignment horizontal="left" vertical="center" wrapText="1"/>
    </xf>
    <xf numFmtId="0" fontId="9" fillId="2" borderId="13" xfId="2" applyFont="1" applyFill="1" applyBorder="1" applyAlignment="1" applyProtection="1">
      <alignment horizontal="left" vertical="center" wrapText="1"/>
    </xf>
    <xf numFmtId="0" fontId="9" fillId="2" borderId="14" xfId="2" applyFont="1" applyFill="1" applyBorder="1" applyAlignment="1" applyProtection="1">
      <alignment horizontal="left" vertical="center" wrapText="1"/>
    </xf>
    <xf numFmtId="0" fontId="9" fillId="2" borderId="15" xfId="2" applyFont="1" applyFill="1" applyBorder="1" applyAlignment="1" applyProtection="1">
      <alignment horizontal="left" vertical="center" wrapText="1"/>
    </xf>
    <xf numFmtId="0" fontId="9" fillId="2" borderId="16" xfId="2" applyFont="1" applyFill="1" applyBorder="1" applyAlignment="1" applyProtection="1">
      <alignment horizontal="left" vertical="center" wrapText="1"/>
    </xf>
    <xf numFmtId="0" fontId="9" fillId="2" borderId="26" xfId="2" applyFont="1" applyFill="1" applyBorder="1" applyAlignment="1" applyProtection="1">
      <alignment horizontal="left" vertical="center" wrapText="1"/>
    </xf>
    <xf numFmtId="0" fontId="3" fillId="2" borderId="12" xfId="2" applyFont="1" applyFill="1" applyBorder="1" applyAlignment="1" applyProtection="1">
      <alignment horizontal="left" vertical="center" wrapText="1"/>
    </xf>
    <xf numFmtId="0" fontId="3" fillId="2" borderId="13" xfId="2" applyFont="1" applyFill="1" applyBorder="1" applyAlignment="1" applyProtection="1">
      <alignment horizontal="left" vertical="center" wrapText="1"/>
    </xf>
    <xf numFmtId="0" fontId="3" fillId="2" borderId="14" xfId="2" applyFont="1" applyFill="1" applyBorder="1" applyAlignment="1" applyProtection="1">
      <alignment horizontal="left" vertical="center" wrapText="1"/>
    </xf>
    <xf numFmtId="0" fontId="5" fillId="2" borderId="24"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6" fillId="3" borderId="32" xfId="2" applyFont="1" applyFill="1" applyBorder="1" applyAlignment="1" applyProtection="1">
      <alignment horizontal="left" vertical="center" wrapText="1"/>
    </xf>
    <xf numFmtId="0" fontId="6" fillId="3" borderId="33" xfId="2" applyFont="1" applyFill="1" applyBorder="1" applyAlignment="1" applyProtection="1">
      <alignment horizontal="left" vertical="center" wrapText="1"/>
    </xf>
    <xf numFmtId="0" fontId="6" fillId="3" borderId="34" xfId="2" applyFont="1" applyFill="1" applyBorder="1" applyAlignment="1" applyProtection="1">
      <alignment horizontal="left" vertical="center" wrapText="1"/>
    </xf>
    <xf numFmtId="49" fontId="5" fillId="2" borderId="1"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0" fontId="5" fillId="0" borderId="24" xfId="1" applyFont="1" applyFill="1" applyBorder="1" applyAlignment="1">
      <alignment vertical="center" wrapText="1"/>
    </xf>
    <xf numFmtId="0" fontId="5" fillId="0" borderId="29" xfId="1" applyFont="1" applyFill="1" applyBorder="1" applyAlignment="1">
      <alignment vertical="center" wrapText="1"/>
    </xf>
    <xf numFmtId="0" fontId="5" fillId="2" borderId="24" xfId="1" applyFont="1" applyFill="1" applyBorder="1" applyAlignment="1">
      <alignment vertical="center" wrapText="1"/>
    </xf>
    <xf numFmtId="0" fontId="5" fillId="2" borderId="29" xfId="1" applyFont="1" applyFill="1" applyBorder="1" applyAlignment="1">
      <alignment vertical="center" wrapText="1"/>
    </xf>
    <xf numFmtId="0" fontId="3" fillId="2" borderId="11" xfId="1" applyFont="1" applyFill="1" applyBorder="1" applyAlignment="1">
      <alignment horizontal="left" vertical="center"/>
    </xf>
    <xf numFmtId="0" fontId="9" fillId="2" borderId="9" xfId="1" applyFont="1" applyFill="1" applyBorder="1" applyAlignment="1">
      <alignment vertical="center" wrapText="1"/>
    </xf>
    <xf numFmtId="0" fontId="9" fillId="2" borderId="10" xfId="1" applyFont="1" applyFill="1" applyBorder="1" applyAlignment="1">
      <alignment vertical="center" wrapText="1"/>
    </xf>
    <xf numFmtId="0" fontId="3" fillId="2" borderId="19" xfId="1" applyFont="1" applyFill="1" applyBorder="1" applyAlignment="1">
      <alignment vertical="center" wrapText="1"/>
    </xf>
    <xf numFmtId="0" fontId="3" fillId="2" borderId="20" xfId="1" applyFont="1" applyFill="1" applyBorder="1" applyAlignment="1">
      <alignment vertical="center" wrapText="1"/>
    </xf>
    <xf numFmtId="0" fontId="12" fillId="0" borderId="9" xfId="2" applyFont="1" applyFill="1" applyBorder="1" applyAlignment="1" applyProtection="1">
      <alignment vertical="center" wrapText="1"/>
    </xf>
    <xf numFmtId="0" fontId="12" fillId="0" borderId="10" xfId="2" applyFont="1" applyFill="1" applyBorder="1" applyAlignment="1" applyProtection="1">
      <alignment vertical="center" wrapText="1"/>
    </xf>
    <xf numFmtId="0" fontId="9" fillId="0" borderId="12" xfId="1" applyFont="1" applyFill="1" applyBorder="1" applyAlignment="1">
      <alignment vertical="center" wrapText="1"/>
    </xf>
    <xf numFmtId="0" fontId="9" fillId="0" borderId="13" xfId="1" applyFont="1" applyFill="1" applyBorder="1" applyAlignment="1">
      <alignment vertical="center" wrapText="1"/>
    </xf>
    <xf numFmtId="0" fontId="9" fillId="0" borderId="14" xfId="1" applyFont="1" applyFill="1" applyBorder="1" applyAlignment="1">
      <alignment vertical="center" wrapText="1"/>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9" fillId="0" borderId="9" xfId="1" applyFont="1" applyFill="1" applyBorder="1" applyAlignment="1">
      <alignment vertical="center" wrapText="1"/>
    </xf>
    <xf numFmtId="0" fontId="9" fillId="0" borderId="10" xfId="1" applyFont="1" applyFill="1" applyBorder="1" applyAlignment="1">
      <alignment vertical="center" wrapText="1"/>
    </xf>
    <xf numFmtId="49" fontId="5" fillId="2" borderId="6"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49" fontId="5" fillId="2" borderId="8" xfId="1" applyNumberFormat="1" applyFont="1" applyFill="1" applyBorder="1" applyAlignment="1">
      <alignment horizontal="center" vertical="center"/>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7" xfId="1" applyFont="1" applyFill="1" applyBorder="1" applyAlignment="1">
      <alignment horizontal="left" vertical="center"/>
    </xf>
    <xf numFmtId="0" fontId="10" fillId="3" borderId="15"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3" fillId="2" borderId="19"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2" fillId="2" borderId="9" xfId="2" applyFill="1" applyBorder="1" applyAlignment="1" applyProtection="1">
      <alignment vertical="center" wrapText="1"/>
    </xf>
    <xf numFmtId="0" fontId="12" fillId="2" borderId="9" xfId="2" applyFont="1" applyFill="1" applyBorder="1" applyAlignment="1" applyProtection="1">
      <alignment vertical="center" wrapText="1"/>
    </xf>
    <xf numFmtId="0" fontId="12" fillId="2" borderId="10" xfId="2" applyFont="1" applyFill="1" applyBorder="1" applyAlignment="1" applyProtection="1">
      <alignment vertical="center" wrapText="1"/>
    </xf>
    <xf numFmtId="0" fontId="9" fillId="2" borderId="12" xfId="1" applyFont="1" applyFill="1" applyBorder="1" applyAlignment="1">
      <alignment vertical="center" wrapText="1"/>
    </xf>
    <xf numFmtId="0" fontId="9" fillId="2" borderId="13" xfId="1" applyFont="1" applyFill="1" applyBorder="1" applyAlignment="1">
      <alignment vertical="center" wrapText="1"/>
    </xf>
    <xf numFmtId="0" fontId="9" fillId="2" borderId="14" xfId="1" applyFont="1" applyFill="1" applyBorder="1" applyAlignment="1">
      <alignment vertical="center" wrapText="1"/>
    </xf>
    <xf numFmtId="9" fontId="3" fillId="2" borderId="9" xfId="0" applyNumberFormat="1" applyFont="1" applyFill="1" applyBorder="1" applyAlignment="1">
      <alignment horizontal="center"/>
    </xf>
    <xf numFmtId="0" fontId="3" fillId="2" borderId="9" xfId="0" applyFont="1" applyFill="1" applyBorder="1" applyAlignment="1">
      <alignment horizontal="center"/>
    </xf>
    <xf numFmtId="0" fontId="9" fillId="2" borderId="7" xfId="0" applyFont="1" applyFill="1" applyBorder="1" applyAlignment="1">
      <alignment horizontal="left"/>
    </xf>
    <xf numFmtId="0" fontId="9" fillId="2" borderId="8" xfId="0" applyFont="1" applyFill="1" applyBorder="1" applyAlignment="1">
      <alignment horizontal="left"/>
    </xf>
    <xf numFmtId="0" fontId="17" fillId="2" borderId="12" xfId="2" applyFont="1" applyFill="1" applyBorder="1" applyAlignment="1" applyProtection="1">
      <alignment horizontal="left" vertical="center" wrapText="1"/>
    </xf>
    <xf numFmtId="0" fontId="17" fillId="2" borderId="13" xfId="2" applyFont="1" applyFill="1" applyBorder="1" applyAlignment="1" applyProtection="1">
      <alignment horizontal="left" vertical="center" wrapText="1"/>
    </xf>
    <xf numFmtId="0" fontId="17" fillId="2" borderId="14" xfId="2" applyFont="1" applyFill="1" applyBorder="1" applyAlignment="1" applyProtection="1">
      <alignment horizontal="left" vertical="center" wrapText="1"/>
    </xf>
    <xf numFmtId="0" fontId="4" fillId="2" borderId="9" xfId="0" applyFont="1" applyFill="1" applyBorder="1" applyAlignment="1">
      <alignment horizontal="center"/>
    </xf>
    <xf numFmtId="0" fontId="9" fillId="0" borderId="12" xfId="2" applyFont="1" applyFill="1" applyBorder="1" applyAlignment="1" applyProtection="1">
      <alignment horizontal="left" vertical="center" wrapText="1"/>
    </xf>
    <xf numFmtId="0" fontId="9" fillId="0" borderId="13" xfId="2" applyFont="1" applyFill="1" applyBorder="1" applyAlignment="1" applyProtection="1">
      <alignment horizontal="left" vertical="center" wrapText="1"/>
    </xf>
    <xf numFmtId="0" fontId="9" fillId="0" borderId="14" xfId="2" applyFont="1" applyFill="1" applyBorder="1" applyAlignment="1" applyProtection="1">
      <alignment horizontal="left" vertical="center" wrapText="1"/>
    </xf>
    <xf numFmtId="0" fontId="3" fillId="0" borderId="12" xfId="2" applyFont="1" applyFill="1" applyBorder="1" applyAlignment="1" applyProtection="1">
      <alignment horizontal="left" vertical="center" wrapText="1"/>
    </xf>
    <xf numFmtId="0" fontId="3" fillId="0" borderId="13" xfId="2" applyFont="1" applyFill="1" applyBorder="1" applyAlignment="1" applyProtection="1">
      <alignment horizontal="left" vertical="center" wrapText="1"/>
    </xf>
    <xf numFmtId="0" fontId="3" fillId="0" borderId="14" xfId="2" applyFont="1" applyFill="1" applyBorder="1" applyAlignment="1" applyProtection="1">
      <alignment horizontal="left" vertical="center" wrapText="1"/>
    </xf>
    <xf numFmtId="164" fontId="3" fillId="2" borderId="12" xfId="3" applyNumberFormat="1" applyFont="1" applyFill="1" applyBorder="1" applyAlignment="1">
      <alignment horizontal="center" vertical="center" wrapText="1"/>
    </xf>
    <xf numFmtId="164" fontId="3" fillId="2" borderId="35" xfId="3" applyNumberFormat="1" applyFont="1" applyFill="1" applyBorder="1" applyAlignment="1">
      <alignment horizontal="center" vertical="center" wrapText="1"/>
    </xf>
    <xf numFmtId="164" fontId="3" fillId="5" borderId="12" xfId="3" applyNumberFormat="1" applyFont="1" applyFill="1" applyBorder="1" applyAlignment="1">
      <alignment horizontal="center" vertical="center" wrapText="1"/>
    </xf>
    <xf numFmtId="164" fontId="3" fillId="5" borderId="35" xfId="3" applyNumberFormat="1" applyFont="1" applyFill="1" applyBorder="1" applyAlignment="1">
      <alignment horizontal="center" vertical="center" wrapText="1"/>
    </xf>
    <xf numFmtId="166" fontId="9" fillId="2" borderId="9" xfId="4" applyNumberFormat="1" applyFont="1" applyFill="1" applyBorder="1" applyAlignment="1">
      <alignment horizontal="center"/>
    </xf>
    <xf numFmtId="0" fontId="9" fillId="2" borderId="7" xfId="0" applyFont="1" applyFill="1" applyBorder="1" applyAlignment="1">
      <alignment horizontal="left" wrapText="1"/>
    </xf>
    <xf numFmtId="0" fontId="9" fillId="2" borderId="8" xfId="0" applyFont="1" applyFill="1" applyBorder="1" applyAlignment="1">
      <alignment horizontal="left" wrapText="1"/>
    </xf>
    <xf numFmtId="166" fontId="3" fillId="2" borderId="12" xfId="4" applyNumberFormat="1" applyFont="1" applyFill="1" applyBorder="1" applyAlignment="1">
      <alignment horizontal="center" vertical="center" wrapText="1"/>
    </xf>
    <xf numFmtId="166" fontId="3" fillId="2" borderId="35" xfId="4" applyNumberFormat="1" applyFont="1" applyFill="1" applyBorder="1" applyAlignment="1">
      <alignment horizontal="center" vertical="center" wrapText="1"/>
    </xf>
    <xf numFmtId="0" fontId="3" fillId="2" borderId="12" xfId="2" applyFont="1" applyFill="1" applyBorder="1" applyAlignment="1" applyProtection="1">
      <alignment horizontal="center" vertical="center" wrapText="1"/>
    </xf>
    <xf numFmtId="0" fontId="3" fillId="2" borderId="13" xfId="2" applyFont="1" applyFill="1" applyBorder="1" applyAlignment="1" applyProtection="1">
      <alignment horizontal="center" vertical="center" wrapText="1"/>
    </xf>
    <xf numFmtId="0" fontId="3" fillId="2" borderId="14" xfId="2" applyFont="1" applyFill="1" applyBorder="1" applyAlignment="1" applyProtection="1">
      <alignment horizontal="center" vertical="center" wrapText="1"/>
    </xf>
    <xf numFmtId="0" fontId="9" fillId="2" borderId="12" xfId="2" applyFont="1" applyFill="1" applyBorder="1" applyAlignment="1" applyProtection="1">
      <alignment horizontal="left" vertical="center"/>
    </xf>
    <xf numFmtId="0" fontId="9" fillId="2" borderId="13" xfId="2" applyFont="1" applyFill="1" applyBorder="1" applyAlignment="1" applyProtection="1">
      <alignment horizontal="left" vertical="center"/>
    </xf>
    <xf numFmtId="0" fontId="9" fillId="2" borderId="14" xfId="2" applyFont="1" applyFill="1" applyBorder="1" applyAlignment="1" applyProtection="1">
      <alignment horizontal="left" vertical="center"/>
    </xf>
    <xf numFmtId="0" fontId="14" fillId="4" borderId="9" xfId="1" applyFont="1" applyFill="1" applyBorder="1" applyAlignment="1">
      <alignment vertical="center"/>
    </xf>
  </cellXfs>
  <cellStyles count="5">
    <cellStyle name="Hipervínculo" xfId="2" builtinId="8"/>
    <cellStyle name="Millares" xfId="3" builtinId="3"/>
    <cellStyle name="Normal" xfId="0" builtinId="0"/>
    <cellStyle name="Normal 7" xfId="1"/>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mjaramilloq@colciencias.gov.co"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amjaramilloq@colciencias.gov.co"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amjaramilloq@colciencias.gov.co"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amjaramilloq@colciencias.gov.co"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amjaramilloq@colciencias.gov.co"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amjaramilloq@colcienc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jaramilloq@colciencias.gov.c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mjaramilloq@colciencias.gov.c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mjaramilloq@colciencias.gov.c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mjaramilloq@colciencias.gov.co"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mjaramilloq@colciencias.gov.co"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mjaramilloq@colciencias.gov.co"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mjaramilloq@colciencias.gov.co"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mjaramilloq@colciencia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zoomScale="90" zoomScaleNormal="90" workbookViewId="0">
      <selection sqref="A1:K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25" t="s">
        <v>0</v>
      </c>
      <c r="B3" s="114" t="s">
        <v>61</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68</v>
      </c>
      <c r="C10" s="112"/>
      <c r="D10" s="112"/>
      <c r="E10" s="112"/>
      <c r="F10" s="112"/>
      <c r="G10" s="112"/>
      <c r="H10" s="112"/>
      <c r="I10" s="112"/>
      <c r="J10" s="112"/>
      <c r="K10" s="113"/>
      <c r="L10" s="1"/>
    </row>
    <row r="11" spans="1:12" ht="102" customHeight="1" x14ac:dyDescent="0.25">
      <c r="A11" s="27" t="s">
        <v>11</v>
      </c>
      <c r="B11" s="114" t="s">
        <v>66</v>
      </c>
      <c r="C11" s="115"/>
      <c r="D11" s="115"/>
      <c r="E11" s="115"/>
      <c r="F11" s="115"/>
      <c r="G11" s="115"/>
      <c r="H11" s="115"/>
      <c r="I11" s="115"/>
      <c r="J11" s="115"/>
      <c r="K11" s="116"/>
      <c r="L11" s="1"/>
    </row>
    <row r="12" spans="1:12" ht="58.5" customHeight="1" x14ac:dyDescent="0.25">
      <c r="A12" s="20" t="s">
        <v>12</v>
      </c>
      <c r="B12" s="114" t="s">
        <v>67</v>
      </c>
      <c r="C12" s="115"/>
      <c r="D12" s="115"/>
      <c r="E12" s="115"/>
      <c r="F12" s="115"/>
      <c r="G12" s="115"/>
      <c r="H12" s="115"/>
      <c r="I12" s="115"/>
      <c r="J12" s="115"/>
      <c r="K12" s="116"/>
      <c r="L12" s="1"/>
    </row>
    <row r="13" spans="1:12" ht="18" x14ac:dyDescent="0.25">
      <c r="A13" s="20" t="s">
        <v>13</v>
      </c>
      <c r="B13" s="117" t="s">
        <v>65</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t="s">
        <v>64</v>
      </c>
      <c r="J17" s="50" t="s">
        <v>56</v>
      </c>
      <c r="K17" s="52"/>
      <c r="L17" s="1"/>
    </row>
    <row r="18" spans="1:12" s="44" customFormat="1" ht="18.75" x14ac:dyDescent="0.3">
      <c r="A18" s="124"/>
      <c r="B18" s="48" t="s">
        <v>9</v>
      </c>
      <c r="C18" s="11"/>
      <c r="D18" s="50" t="s">
        <v>10</v>
      </c>
      <c r="E18" s="103"/>
      <c r="F18" s="103"/>
      <c r="G18" s="103"/>
      <c r="H18" s="103"/>
      <c r="I18" s="103"/>
      <c r="J18" s="103"/>
      <c r="K18" s="104"/>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c r="J22" s="14" t="s">
        <v>15</v>
      </c>
      <c r="K22" s="29" t="s">
        <v>60</v>
      </c>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16*30</f>
        <v>480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18" x14ac:dyDescent="0.25">
      <c r="A27" s="92"/>
      <c r="B27" s="14" t="s">
        <v>31</v>
      </c>
      <c r="C27" s="82">
        <v>5.0000000000000001E-3</v>
      </c>
      <c r="D27" s="13"/>
      <c r="E27" s="31" t="s">
        <v>32</v>
      </c>
      <c r="F27" s="54">
        <v>41639</v>
      </c>
      <c r="G27" s="13"/>
      <c r="H27" s="31" t="s">
        <v>33</v>
      </c>
      <c r="I27" s="32" t="s">
        <v>69</v>
      </c>
      <c r="J27" s="33"/>
      <c r="K27" s="34"/>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16"/>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88">
        <v>6.0000000000000001E-3</v>
      </c>
      <c r="E32" s="88">
        <v>7.0000000000000001E-3</v>
      </c>
      <c r="F32" s="67">
        <v>9.2999999999999992E-3</v>
      </c>
      <c r="G32" s="67">
        <v>0.01</v>
      </c>
      <c r="H32" s="108">
        <v>0.01</v>
      </c>
      <c r="I32" s="109"/>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83" t="s">
        <v>64</v>
      </c>
      <c r="D36" s="55"/>
      <c r="E36" s="39"/>
      <c r="F36" s="94"/>
      <c r="G36" s="40"/>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70</v>
      </c>
      <c r="C38" s="115"/>
      <c r="D38" s="115"/>
      <c r="E38" s="115"/>
      <c r="F38" s="115"/>
      <c r="G38" s="115"/>
      <c r="H38" s="115"/>
      <c r="I38" s="115"/>
      <c r="J38" s="115"/>
      <c r="K38" s="116"/>
      <c r="L38" s="1"/>
    </row>
    <row r="39" spans="1:12" ht="18" x14ac:dyDescent="0.25">
      <c r="A39" s="20" t="s">
        <v>19</v>
      </c>
      <c r="B39" s="114" t="s">
        <v>153</v>
      </c>
      <c r="C39" s="115"/>
      <c r="D39" s="115"/>
      <c r="E39" s="115"/>
      <c r="F39" s="115"/>
      <c r="G39" s="115"/>
      <c r="H39" s="115"/>
      <c r="I39" s="115"/>
      <c r="J39" s="115"/>
      <c r="K39" s="116"/>
      <c r="L39" s="1"/>
    </row>
    <row r="40" spans="1:12" ht="155.25" customHeight="1" x14ac:dyDescent="0.25">
      <c r="A40" s="20" t="s">
        <v>21</v>
      </c>
      <c r="B40" s="114" t="s">
        <v>157</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16" t="s">
        <v>29</v>
      </c>
      <c r="C43" s="17"/>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45" t="s">
        <v>29</v>
      </c>
      <c r="C49" s="46"/>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45" t="s">
        <v>41</v>
      </c>
      <c r="C53" s="46"/>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59">
    <mergeCell ref="D46:K46"/>
    <mergeCell ref="B47:C47"/>
    <mergeCell ref="B39:K39"/>
    <mergeCell ref="B38:K38"/>
    <mergeCell ref="D51:K54"/>
    <mergeCell ref="B50:C50"/>
    <mergeCell ref="D49:K49"/>
    <mergeCell ref="B51:C51"/>
    <mergeCell ref="B52:C52"/>
    <mergeCell ref="B40:K40"/>
    <mergeCell ref="B42:C42"/>
    <mergeCell ref="D42:K42"/>
    <mergeCell ref="B41:C41"/>
    <mergeCell ref="B45:C45"/>
    <mergeCell ref="D45:K45"/>
    <mergeCell ref="D41:K41"/>
    <mergeCell ref="B55:K55"/>
    <mergeCell ref="A1:K1"/>
    <mergeCell ref="A47:A50"/>
    <mergeCell ref="A51:A54"/>
    <mergeCell ref="B54:C54"/>
    <mergeCell ref="D43:K43"/>
    <mergeCell ref="D44:K44"/>
    <mergeCell ref="B44:C44"/>
    <mergeCell ref="A41:A46"/>
    <mergeCell ref="D50:K50"/>
    <mergeCell ref="D47:K47"/>
    <mergeCell ref="B48:C48"/>
    <mergeCell ref="D48:K48"/>
    <mergeCell ref="A2:K2"/>
    <mergeCell ref="B3:K3"/>
    <mergeCell ref="B46:C46"/>
    <mergeCell ref="B24:K24"/>
    <mergeCell ref="A14:A19"/>
    <mergeCell ref="A20:A23"/>
    <mergeCell ref="B20:K20"/>
    <mergeCell ref="B23:K23"/>
    <mergeCell ref="B10:K10"/>
    <mergeCell ref="E18:K18"/>
    <mergeCell ref="B19:K19"/>
    <mergeCell ref="B12:K12"/>
    <mergeCell ref="B13:K13"/>
    <mergeCell ref="B11:K11"/>
    <mergeCell ref="B4:K4"/>
    <mergeCell ref="B5:K5"/>
    <mergeCell ref="B7:K7"/>
    <mergeCell ref="B8:K8"/>
    <mergeCell ref="B6:K6"/>
    <mergeCell ref="A25:A28"/>
    <mergeCell ref="F35:F36"/>
    <mergeCell ref="A29:A33"/>
    <mergeCell ref="B29:K29"/>
    <mergeCell ref="H31:I31"/>
    <mergeCell ref="A34:A37"/>
    <mergeCell ref="B34:K34"/>
    <mergeCell ref="B37:K37"/>
    <mergeCell ref="B25:K25"/>
    <mergeCell ref="B28:K28"/>
    <mergeCell ref="H32:I32"/>
  </mergeCells>
  <hyperlinks>
    <hyperlink ref="D45" r:id="rId1"/>
  </hyperlinks>
  <printOptions horizontalCentered="1" verticalCentered="1"/>
  <pageMargins left="0" right="0" top="0" bottom="0" header="0" footer="0"/>
  <pageSetup scale="5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topLeftCell="A3" zoomScaleNormal="100" workbookViewId="0">
      <selection activeCell="G33" sqref="G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105</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97.5" customHeight="1" x14ac:dyDescent="0.25">
      <c r="A11" s="27" t="s">
        <v>11</v>
      </c>
      <c r="B11" s="114" t="s">
        <v>164</v>
      </c>
      <c r="C11" s="115"/>
      <c r="D11" s="115"/>
      <c r="E11" s="115"/>
      <c r="F11" s="115"/>
      <c r="G11" s="115"/>
      <c r="H11" s="115"/>
      <c r="I11" s="115"/>
      <c r="J11" s="115"/>
      <c r="K11" s="116"/>
      <c r="L11" s="1"/>
    </row>
    <row r="12" spans="1:12" ht="58.5" customHeight="1" x14ac:dyDescent="0.25">
      <c r="A12" s="20" t="s">
        <v>12</v>
      </c>
      <c r="B12" s="114" t="s">
        <v>140</v>
      </c>
      <c r="C12" s="115"/>
      <c r="D12" s="115"/>
      <c r="E12" s="115"/>
      <c r="F12" s="115"/>
      <c r="G12" s="115"/>
      <c r="H12" s="115"/>
      <c r="I12" s="115"/>
      <c r="J12" s="115"/>
      <c r="K12" s="116"/>
      <c r="L12" s="1"/>
    </row>
    <row r="13" spans="1:12" ht="38.25" customHeight="1" x14ac:dyDescent="0.25">
      <c r="A13" s="20" t="s">
        <v>13</v>
      </c>
      <c r="B13" s="117" t="s">
        <v>106</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35.25" customHeight="1" x14ac:dyDescent="0.25">
      <c r="A18" s="124"/>
      <c r="B18" s="48" t="s">
        <v>9</v>
      </c>
      <c r="C18" s="55" t="s">
        <v>64</v>
      </c>
      <c r="D18" s="50" t="s">
        <v>10</v>
      </c>
      <c r="E18" s="197" t="s">
        <v>141</v>
      </c>
      <c r="F18" s="197"/>
      <c r="G18" s="197"/>
      <c r="H18" s="197"/>
      <c r="I18" s="197"/>
      <c r="J18" s="197"/>
      <c r="K18" s="198"/>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c r="J22" s="14" t="s">
        <v>15</v>
      </c>
      <c r="K22" s="79" t="s">
        <v>64</v>
      </c>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30*2</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8.25" customHeight="1" x14ac:dyDescent="0.25">
      <c r="A27" s="92"/>
      <c r="B27" s="14" t="s">
        <v>31</v>
      </c>
      <c r="C27" s="68">
        <v>0</v>
      </c>
      <c r="D27" s="13"/>
      <c r="E27" s="31" t="s">
        <v>32</v>
      </c>
      <c r="F27" s="54">
        <v>42004</v>
      </c>
      <c r="G27" s="13"/>
      <c r="H27" s="31" t="s">
        <v>33</v>
      </c>
      <c r="I27" s="120" t="s">
        <v>104</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72">
        <v>4</v>
      </c>
      <c r="E32" s="72">
        <v>6</v>
      </c>
      <c r="F32" s="72">
        <v>8</v>
      </c>
      <c r="G32" s="72">
        <v>7</v>
      </c>
      <c r="H32" s="192">
        <v>25</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t="s">
        <v>83</v>
      </c>
      <c r="C38" s="121"/>
      <c r="D38" s="121"/>
      <c r="E38" s="121"/>
      <c r="F38" s="121"/>
      <c r="G38" s="121"/>
      <c r="H38" s="121"/>
      <c r="I38" s="121"/>
      <c r="J38" s="121"/>
      <c r="K38" s="122"/>
      <c r="L38" s="1"/>
    </row>
    <row r="39" spans="1:12" ht="18" x14ac:dyDescent="0.25">
      <c r="A39" s="20" t="s">
        <v>19</v>
      </c>
      <c r="B39" s="114" t="s">
        <v>139</v>
      </c>
      <c r="C39" s="115"/>
      <c r="D39" s="115"/>
      <c r="E39" s="115"/>
      <c r="F39" s="115"/>
      <c r="G39" s="115"/>
      <c r="H39" s="115"/>
      <c r="I39" s="115"/>
      <c r="J39" s="115"/>
      <c r="K39" s="116"/>
      <c r="L39" s="1"/>
    </row>
    <row r="40" spans="1:12" ht="81.75" customHeight="1" x14ac:dyDescent="0.25">
      <c r="A40" s="20" t="s">
        <v>21</v>
      </c>
      <c r="B40" s="114" t="s">
        <v>142</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topLeftCell="A13" zoomScaleNormal="100" workbookViewId="0">
      <selection activeCell="H33" sqref="H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107</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66" customHeight="1" x14ac:dyDescent="0.25">
      <c r="A11" s="27" t="s">
        <v>11</v>
      </c>
      <c r="B11" s="114" t="s">
        <v>108</v>
      </c>
      <c r="C11" s="115"/>
      <c r="D11" s="115"/>
      <c r="E11" s="115"/>
      <c r="F11" s="115"/>
      <c r="G11" s="115"/>
      <c r="H11" s="115"/>
      <c r="I11" s="115"/>
      <c r="J11" s="115"/>
      <c r="K11" s="116"/>
      <c r="L11" s="1"/>
    </row>
    <row r="12" spans="1:12" ht="44.25" customHeight="1" x14ac:dyDescent="0.25">
      <c r="A12" s="20" t="s">
        <v>12</v>
      </c>
      <c r="B12" s="114" t="s">
        <v>109</v>
      </c>
      <c r="C12" s="115"/>
      <c r="D12" s="115"/>
      <c r="E12" s="115"/>
      <c r="F12" s="115"/>
      <c r="G12" s="115"/>
      <c r="H12" s="115"/>
      <c r="I12" s="115"/>
      <c r="J12" s="115"/>
      <c r="K12" s="116"/>
      <c r="L12" s="1"/>
    </row>
    <row r="13" spans="1:12" ht="18" x14ac:dyDescent="0.25">
      <c r="A13" s="20" t="s">
        <v>13</v>
      </c>
      <c r="B13" s="117" t="s">
        <v>110</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97" t="s">
        <v>141</v>
      </c>
      <c r="F18" s="197"/>
      <c r="G18" s="197"/>
      <c r="H18" s="197"/>
      <c r="I18" s="197"/>
      <c r="J18" s="197"/>
      <c r="K18" s="198"/>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89" t="s">
        <v>60</v>
      </c>
      <c r="H22" s="14" t="s">
        <v>16</v>
      </c>
      <c r="I22" s="11"/>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6*30</f>
        <v>180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18" x14ac:dyDescent="0.25">
      <c r="A27" s="92"/>
      <c r="B27" s="14" t="s">
        <v>31</v>
      </c>
      <c r="C27" s="86">
        <v>259</v>
      </c>
      <c r="D27" s="13"/>
      <c r="E27" s="31" t="s">
        <v>32</v>
      </c>
      <c r="F27" s="54">
        <v>42004</v>
      </c>
      <c r="G27" s="13"/>
      <c r="H27" s="31" t="s">
        <v>33</v>
      </c>
      <c r="I27" s="120" t="s">
        <v>124</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72">
        <v>300</v>
      </c>
      <c r="E32" s="72">
        <v>360</v>
      </c>
      <c r="F32" s="72">
        <v>470</v>
      </c>
      <c r="G32" s="72">
        <v>600</v>
      </c>
      <c r="H32" s="192">
        <f>+D32+E32+F32+G32</f>
        <v>1730</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t="s">
        <v>111</v>
      </c>
      <c r="C38" s="121"/>
      <c r="D38" s="121"/>
      <c r="E38" s="121"/>
      <c r="F38" s="121"/>
      <c r="G38" s="121"/>
      <c r="H38" s="121"/>
      <c r="I38" s="121"/>
      <c r="J38" s="121"/>
      <c r="K38" s="122"/>
      <c r="L38" s="1"/>
    </row>
    <row r="39" spans="1:12" ht="18" x14ac:dyDescent="0.25">
      <c r="A39" s="20" t="s">
        <v>19</v>
      </c>
      <c r="B39" s="114" t="s">
        <v>112</v>
      </c>
      <c r="C39" s="115"/>
      <c r="D39" s="115"/>
      <c r="E39" s="115"/>
      <c r="F39" s="115"/>
      <c r="G39" s="115"/>
      <c r="H39" s="115"/>
      <c r="I39" s="115"/>
      <c r="J39" s="115"/>
      <c r="K39" s="116"/>
      <c r="L39" s="1"/>
    </row>
    <row r="40" spans="1:12" ht="117" customHeight="1" x14ac:dyDescent="0.25">
      <c r="A40" s="20" t="s">
        <v>21</v>
      </c>
      <c r="B40" s="114" t="s">
        <v>150</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zoomScaleNormal="100" workbookViewId="0">
      <selection activeCell="G33" sqref="G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143</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68</v>
      </c>
      <c r="C10" s="112"/>
      <c r="D10" s="112"/>
      <c r="E10" s="112"/>
      <c r="F10" s="112"/>
      <c r="G10" s="112"/>
      <c r="H10" s="112"/>
      <c r="I10" s="112"/>
      <c r="J10" s="112"/>
      <c r="K10" s="113"/>
      <c r="L10" s="1"/>
    </row>
    <row r="11" spans="1:12" ht="96.75" customHeight="1" x14ac:dyDescent="0.25">
      <c r="A11" s="27" t="s">
        <v>11</v>
      </c>
      <c r="B11" s="114" t="s">
        <v>165</v>
      </c>
      <c r="C11" s="115"/>
      <c r="D11" s="115"/>
      <c r="E11" s="115"/>
      <c r="F11" s="115"/>
      <c r="G11" s="115"/>
      <c r="H11" s="115"/>
      <c r="I11" s="115"/>
      <c r="J11" s="115"/>
      <c r="K11" s="116"/>
      <c r="L11" s="1"/>
    </row>
    <row r="12" spans="1:12" ht="292.5" customHeight="1" x14ac:dyDescent="0.25">
      <c r="A12" s="20" t="s">
        <v>12</v>
      </c>
      <c r="B12" s="114" t="s">
        <v>113</v>
      </c>
      <c r="C12" s="115"/>
      <c r="D12" s="115"/>
      <c r="E12" s="115"/>
      <c r="F12" s="115"/>
      <c r="G12" s="115"/>
      <c r="H12" s="115"/>
      <c r="I12" s="115"/>
      <c r="J12" s="115"/>
      <c r="K12" s="116"/>
      <c r="L12" s="1"/>
    </row>
    <row r="13" spans="1:12" ht="63" customHeight="1" x14ac:dyDescent="0.25">
      <c r="A13" s="20" t="s">
        <v>13</v>
      </c>
      <c r="B13" s="117" t="s">
        <v>166</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t="s">
        <v>64</v>
      </c>
      <c r="J17" s="50" t="s">
        <v>56</v>
      </c>
      <c r="K17" s="52"/>
      <c r="L17" s="1"/>
    </row>
    <row r="18" spans="1:12" s="44" customFormat="1" ht="18" x14ac:dyDescent="0.25">
      <c r="A18" s="124"/>
      <c r="B18" s="48" t="s">
        <v>9</v>
      </c>
      <c r="C18" s="11"/>
      <c r="D18" s="50" t="s">
        <v>10</v>
      </c>
      <c r="E18" s="180"/>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c r="J22" s="14" t="s">
        <v>15</v>
      </c>
      <c r="K22" s="29" t="s">
        <v>64</v>
      </c>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365</f>
        <v>365</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62.25" customHeight="1" x14ac:dyDescent="0.25">
      <c r="A27" s="92"/>
      <c r="B27" s="14" t="s">
        <v>31</v>
      </c>
      <c r="C27" s="70">
        <v>0.51800000000000002</v>
      </c>
      <c r="D27" s="13"/>
      <c r="E27" s="31" t="s">
        <v>32</v>
      </c>
      <c r="F27" s="54">
        <v>41274</v>
      </c>
      <c r="G27" s="13"/>
      <c r="H27" s="31" t="s">
        <v>33</v>
      </c>
      <c r="I27" s="201" t="s">
        <v>125</v>
      </c>
      <c r="J27" s="202"/>
      <c r="K27" s="203"/>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71">
        <v>0.56000000000000005</v>
      </c>
      <c r="E32" s="71">
        <v>0.61</v>
      </c>
      <c r="F32" s="71">
        <v>0.65</v>
      </c>
      <c r="G32" s="71">
        <v>0.7</v>
      </c>
      <c r="H32" s="199">
        <v>0.7</v>
      </c>
      <c r="I32" s="200"/>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70</v>
      </c>
      <c r="C38" s="115"/>
      <c r="D38" s="115"/>
      <c r="E38" s="115"/>
      <c r="F38" s="115"/>
      <c r="G38" s="115"/>
      <c r="H38" s="115"/>
      <c r="I38" s="115"/>
      <c r="J38" s="115"/>
      <c r="K38" s="116"/>
      <c r="L38" s="1"/>
    </row>
    <row r="39" spans="1:12" ht="18" x14ac:dyDescent="0.25">
      <c r="A39" s="20" t="s">
        <v>19</v>
      </c>
      <c r="B39" s="114" t="s">
        <v>169</v>
      </c>
      <c r="C39" s="115"/>
      <c r="D39" s="115"/>
      <c r="E39" s="115"/>
      <c r="F39" s="115"/>
      <c r="G39" s="115"/>
      <c r="H39" s="115"/>
      <c r="I39" s="115"/>
      <c r="J39" s="115"/>
      <c r="K39" s="116"/>
      <c r="L39" s="1"/>
    </row>
    <row r="40" spans="1:12" ht="80.25" customHeight="1" x14ac:dyDescent="0.25">
      <c r="A40" s="20" t="s">
        <v>21</v>
      </c>
      <c r="B40" s="120" t="s">
        <v>114</v>
      </c>
      <c r="C40" s="121"/>
      <c r="D40" s="121"/>
      <c r="E40" s="121"/>
      <c r="F40" s="121"/>
      <c r="G40" s="121"/>
      <c r="H40" s="121"/>
      <c r="I40" s="121"/>
      <c r="J40" s="121"/>
      <c r="K40" s="122"/>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B28:K28"/>
    <mergeCell ref="A29:A33"/>
    <mergeCell ref="B29:K29"/>
    <mergeCell ref="H31:I31"/>
    <mergeCell ref="H32:I32"/>
    <mergeCell ref="I27:K27"/>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45"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zoomScaleNormal="100" workbookViewId="0">
      <selection activeCell="B19" sqref="B19:K19"/>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115</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customHeight="1"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36" customHeight="1" x14ac:dyDescent="0.25">
      <c r="A11" s="27" t="s">
        <v>11</v>
      </c>
      <c r="B11" s="114" t="s">
        <v>144</v>
      </c>
      <c r="C11" s="115"/>
      <c r="D11" s="115"/>
      <c r="E11" s="115"/>
      <c r="F11" s="115"/>
      <c r="G11" s="115"/>
      <c r="H11" s="115"/>
      <c r="I11" s="115"/>
      <c r="J11" s="115"/>
      <c r="K11" s="116"/>
      <c r="L11" s="1"/>
    </row>
    <row r="12" spans="1:12" ht="63" customHeight="1" x14ac:dyDescent="0.25">
      <c r="A12" s="20" t="s">
        <v>12</v>
      </c>
      <c r="B12" s="114" t="s">
        <v>145</v>
      </c>
      <c r="C12" s="115"/>
      <c r="D12" s="115"/>
      <c r="E12" s="115"/>
      <c r="F12" s="115"/>
      <c r="G12" s="115"/>
      <c r="H12" s="115"/>
      <c r="I12" s="115"/>
      <c r="J12" s="115"/>
      <c r="K12" s="116"/>
      <c r="L12" s="1"/>
    </row>
    <row r="13" spans="1:12" ht="18" x14ac:dyDescent="0.25">
      <c r="A13" s="20" t="s">
        <v>13</v>
      </c>
      <c r="B13" s="117" t="s">
        <v>116</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32.25" customHeight="1" x14ac:dyDescent="0.25">
      <c r="A18" s="124"/>
      <c r="B18" s="48" t="s">
        <v>9</v>
      </c>
      <c r="C18" s="55" t="s">
        <v>64</v>
      </c>
      <c r="D18" s="50" t="s">
        <v>10</v>
      </c>
      <c r="E18" s="197" t="s">
        <v>141</v>
      </c>
      <c r="F18" s="197"/>
      <c r="G18" s="197"/>
      <c r="H18" s="197"/>
      <c r="I18" s="197"/>
      <c r="J18" s="197"/>
      <c r="K18" s="198"/>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 x14ac:dyDescent="0.25">
      <c r="A22" s="124"/>
      <c r="B22" s="14" t="s">
        <v>18</v>
      </c>
      <c r="C22" s="55"/>
      <c r="D22" s="14" t="s">
        <v>26</v>
      </c>
      <c r="E22" s="11"/>
      <c r="F22" s="14" t="s">
        <v>17</v>
      </c>
      <c r="G22" s="90" t="s">
        <v>64</v>
      </c>
      <c r="H22" s="14" t="s">
        <v>16</v>
      </c>
      <c r="I22" s="11"/>
      <c r="J22" s="14" t="s">
        <v>15</v>
      </c>
      <c r="K22" s="11"/>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18" x14ac:dyDescent="0.25">
      <c r="A27" s="92"/>
      <c r="B27" s="14" t="s">
        <v>31</v>
      </c>
      <c r="C27" s="53">
        <v>328340</v>
      </c>
      <c r="D27" s="13"/>
      <c r="E27" s="31" t="s">
        <v>32</v>
      </c>
      <c r="F27" s="54">
        <v>42004</v>
      </c>
      <c r="G27" s="13"/>
      <c r="H27" s="31" t="s">
        <v>33</v>
      </c>
      <c r="I27" s="120" t="s">
        <v>118</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9">
        <v>180000</v>
      </c>
      <c r="E32" s="69">
        <v>365000</v>
      </c>
      <c r="F32" s="69">
        <v>676000</v>
      </c>
      <c r="G32" s="69">
        <v>779000</v>
      </c>
      <c r="H32" s="192">
        <v>2000000</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5"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t="s">
        <v>127</v>
      </c>
      <c r="C38" s="121"/>
      <c r="D38" s="121"/>
      <c r="E38" s="121"/>
      <c r="F38" s="121"/>
      <c r="G38" s="121"/>
      <c r="H38" s="121"/>
      <c r="I38" s="121"/>
      <c r="J38" s="121"/>
      <c r="K38" s="122"/>
      <c r="L38" s="1"/>
    </row>
    <row r="39" spans="1:12" ht="18" x14ac:dyDescent="0.25">
      <c r="A39" s="20" t="s">
        <v>19</v>
      </c>
      <c r="B39" s="114" t="s">
        <v>117</v>
      </c>
      <c r="C39" s="115"/>
      <c r="D39" s="115"/>
      <c r="E39" s="115"/>
      <c r="F39" s="115"/>
      <c r="G39" s="115"/>
      <c r="H39" s="115"/>
      <c r="I39" s="115"/>
      <c r="J39" s="115"/>
      <c r="K39" s="116"/>
      <c r="L39" s="1"/>
    </row>
    <row r="40" spans="1:12" ht="18" x14ac:dyDescent="0.25">
      <c r="A40" s="20" t="s">
        <v>21</v>
      </c>
      <c r="B40" s="114" t="s">
        <v>83</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showWhiteSpace="0" topLeftCell="A36" zoomScaleNormal="100" workbookViewId="0">
      <selection sqref="A1:K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4.4257812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204" t="s">
        <v>119</v>
      </c>
      <c r="C3" s="205"/>
      <c r="D3" s="205"/>
      <c r="E3" s="205"/>
      <c r="F3" s="205"/>
      <c r="G3" s="205"/>
      <c r="H3" s="205"/>
      <c r="I3" s="205"/>
      <c r="J3" s="205"/>
      <c r="K3" s="206"/>
      <c r="L3" s="1"/>
    </row>
    <row r="4" spans="1:12" ht="36" customHeight="1" x14ac:dyDescent="0.25">
      <c r="A4" s="21" t="s">
        <v>47</v>
      </c>
      <c r="B4" s="110"/>
      <c r="C4" s="110"/>
      <c r="D4" s="110"/>
      <c r="E4" s="110"/>
      <c r="F4" s="110"/>
      <c r="G4" s="110"/>
      <c r="H4" s="110"/>
      <c r="I4" s="110"/>
      <c r="J4" s="110"/>
      <c r="K4" s="110"/>
      <c r="L4" s="1"/>
    </row>
    <row r="5" spans="1:12" ht="18" customHeight="1"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207"/>
      <c r="C8" s="207"/>
      <c r="D8" s="207"/>
      <c r="E8" s="207"/>
      <c r="F8" s="207"/>
      <c r="G8" s="207"/>
      <c r="H8" s="207"/>
      <c r="I8" s="207"/>
      <c r="J8" s="207"/>
      <c r="K8" s="207"/>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36" customHeight="1" x14ac:dyDescent="0.25">
      <c r="A11" s="27" t="s">
        <v>11</v>
      </c>
      <c r="B11" s="114" t="s">
        <v>120</v>
      </c>
      <c r="C11" s="115"/>
      <c r="D11" s="115"/>
      <c r="E11" s="115"/>
      <c r="F11" s="115"/>
      <c r="G11" s="115"/>
      <c r="H11" s="115"/>
      <c r="I11" s="115"/>
      <c r="J11" s="115"/>
      <c r="K11" s="116"/>
      <c r="L11" s="1"/>
    </row>
    <row r="12" spans="1:12" ht="40.5" customHeight="1" x14ac:dyDescent="0.25">
      <c r="A12" s="20" t="s">
        <v>12</v>
      </c>
      <c r="B12" s="114" t="s">
        <v>146</v>
      </c>
      <c r="C12" s="115"/>
      <c r="D12" s="115"/>
      <c r="E12" s="115"/>
      <c r="F12" s="115"/>
      <c r="G12" s="115"/>
      <c r="H12" s="115"/>
      <c r="I12" s="115"/>
      <c r="J12" s="115"/>
      <c r="K12" s="116"/>
      <c r="L12" s="1"/>
    </row>
    <row r="13" spans="1:12" ht="18" x14ac:dyDescent="0.25">
      <c r="A13" s="20" t="s">
        <v>13</v>
      </c>
      <c r="B13" s="117" t="s">
        <v>121</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97" t="s">
        <v>141</v>
      </c>
      <c r="F18" s="197"/>
      <c r="G18" s="197"/>
      <c r="H18" s="197"/>
      <c r="I18" s="197"/>
      <c r="J18" s="197"/>
      <c r="K18" s="198"/>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90" t="s">
        <v>60</v>
      </c>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v>180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6" x14ac:dyDescent="0.25">
      <c r="A27" s="92"/>
      <c r="B27" s="14" t="s">
        <v>31</v>
      </c>
      <c r="C27" s="87">
        <v>2344259</v>
      </c>
      <c r="D27" s="13"/>
      <c r="E27" s="31" t="s">
        <v>32</v>
      </c>
      <c r="F27" s="85" t="s">
        <v>168</v>
      </c>
      <c r="G27" s="13"/>
      <c r="H27" s="31" t="s">
        <v>33</v>
      </c>
      <c r="I27" s="120" t="s">
        <v>118</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9">
        <v>300000</v>
      </c>
      <c r="E32" s="69">
        <v>600000</v>
      </c>
      <c r="F32" s="69">
        <v>900000</v>
      </c>
      <c r="G32" s="69">
        <v>1200000</v>
      </c>
      <c r="H32" s="192">
        <v>3000000</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5"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t="s">
        <v>127</v>
      </c>
      <c r="C38" s="121"/>
      <c r="D38" s="121"/>
      <c r="E38" s="121"/>
      <c r="F38" s="121"/>
      <c r="G38" s="121"/>
      <c r="H38" s="121"/>
      <c r="I38" s="121"/>
      <c r="J38" s="121"/>
      <c r="K38" s="122"/>
      <c r="L38" s="1"/>
    </row>
    <row r="39" spans="1:12" ht="18" x14ac:dyDescent="0.25">
      <c r="A39" s="20" t="s">
        <v>19</v>
      </c>
      <c r="B39" s="114" t="s">
        <v>117</v>
      </c>
      <c r="C39" s="115"/>
      <c r="D39" s="115"/>
      <c r="E39" s="115"/>
      <c r="F39" s="115"/>
      <c r="G39" s="115"/>
      <c r="H39" s="115"/>
      <c r="I39" s="115"/>
      <c r="J39" s="115"/>
      <c r="K39" s="116"/>
      <c r="L39" s="1"/>
    </row>
    <row r="40" spans="1:12" ht="159" customHeight="1" x14ac:dyDescent="0.25">
      <c r="A40" s="20" t="s">
        <v>21</v>
      </c>
      <c r="B40" s="114" t="s">
        <v>167</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topLeftCell="A19" zoomScaleNormal="100" workbookViewId="0">
      <selection activeCell="G33" sqref="G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78</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40.5" customHeight="1" x14ac:dyDescent="0.25">
      <c r="A11" s="27" t="s">
        <v>11</v>
      </c>
      <c r="B11" s="114" t="s">
        <v>79</v>
      </c>
      <c r="C11" s="115"/>
      <c r="D11" s="115"/>
      <c r="E11" s="115"/>
      <c r="F11" s="115"/>
      <c r="G11" s="115"/>
      <c r="H11" s="115"/>
      <c r="I11" s="115"/>
      <c r="J11" s="115"/>
      <c r="K11" s="116"/>
      <c r="L11" s="1"/>
    </row>
    <row r="12" spans="1:12" ht="233.25" customHeight="1" x14ac:dyDescent="0.25">
      <c r="A12" s="20" t="s">
        <v>12</v>
      </c>
      <c r="B12" s="114" t="s">
        <v>128</v>
      </c>
      <c r="C12" s="115"/>
      <c r="D12" s="115"/>
      <c r="E12" s="115"/>
      <c r="F12" s="115"/>
      <c r="G12" s="115"/>
      <c r="H12" s="115"/>
      <c r="I12" s="115"/>
      <c r="J12" s="115"/>
      <c r="K12" s="116"/>
      <c r="L12" s="1"/>
    </row>
    <row r="13" spans="1:12" ht="18" x14ac:dyDescent="0.25">
      <c r="A13" s="20" t="s">
        <v>13</v>
      </c>
      <c r="B13" s="117" t="s">
        <v>122</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t="s">
        <v>64</v>
      </c>
      <c r="J17" s="50" t="s">
        <v>56</v>
      </c>
      <c r="K17" s="52"/>
      <c r="L17" s="1"/>
    </row>
    <row r="18" spans="1:12" s="44" customFormat="1" ht="18.75" x14ac:dyDescent="0.3">
      <c r="A18" s="124"/>
      <c r="B18" s="48" t="s">
        <v>9</v>
      </c>
      <c r="C18" s="11"/>
      <c r="D18" s="50" t="s">
        <v>10</v>
      </c>
      <c r="E18" s="103"/>
      <c r="F18" s="103"/>
      <c r="G18" s="103"/>
      <c r="H18" s="103"/>
      <c r="I18" s="103"/>
      <c r="J18" s="103"/>
      <c r="K18" s="104"/>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55" t="s">
        <v>60</v>
      </c>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8.25" customHeight="1" x14ac:dyDescent="0.25">
      <c r="A27" s="92"/>
      <c r="B27" s="14" t="s">
        <v>31</v>
      </c>
      <c r="C27" s="64">
        <v>0.69</v>
      </c>
      <c r="D27" s="13"/>
      <c r="E27" s="31" t="s">
        <v>32</v>
      </c>
      <c r="F27" s="54">
        <v>42004</v>
      </c>
      <c r="G27" s="13"/>
      <c r="H27" s="31" t="s">
        <v>33</v>
      </c>
      <c r="I27" s="120" t="s">
        <v>80</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80"/>
      <c r="C32" s="81"/>
      <c r="D32" s="73">
        <v>0.7</v>
      </c>
      <c r="E32" s="73">
        <v>0.8</v>
      </c>
      <c r="F32" s="73">
        <v>0.9</v>
      </c>
      <c r="G32" s="73">
        <v>1</v>
      </c>
      <c r="H32" s="178">
        <v>1</v>
      </c>
      <c r="I32" s="179"/>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55" t="s">
        <v>60</v>
      </c>
      <c r="H36" s="55" t="s">
        <v>60</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81</v>
      </c>
      <c r="C38" s="115"/>
      <c r="D38" s="115"/>
      <c r="E38" s="115"/>
      <c r="F38" s="115"/>
      <c r="G38" s="115"/>
      <c r="H38" s="115"/>
      <c r="I38" s="115"/>
      <c r="J38" s="115"/>
      <c r="K38" s="116"/>
      <c r="L38" s="1"/>
    </row>
    <row r="39" spans="1:12" ht="18" x14ac:dyDescent="0.25">
      <c r="A39" s="20" t="s">
        <v>19</v>
      </c>
      <c r="B39" s="114" t="s">
        <v>151</v>
      </c>
      <c r="C39" s="115"/>
      <c r="D39" s="115"/>
      <c r="E39" s="115"/>
      <c r="F39" s="115"/>
      <c r="G39" s="115"/>
      <c r="H39" s="115"/>
      <c r="I39" s="115"/>
      <c r="J39" s="115"/>
      <c r="K39" s="116"/>
      <c r="L39" s="1"/>
    </row>
    <row r="40" spans="1:12" ht="117.75" customHeight="1" x14ac:dyDescent="0.25">
      <c r="A40" s="20" t="s">
        <v>21</v>
      </c>
      <c r="B40" s="114" t="s">
        <v>152</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I27:K27"/>
    <mergeCell ref="D50:K50"/>
    <mergeCell ref="D45:K45"/>
    <mergeCell ref="B46:C46"/>
    <mergeCell ref="D46:K46"/>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A25:A28"/>
    <mergeCell ref="B25:K25"/>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zoomScaleNormal="100" workbookViewId="0">
      <selection sqref="A1:K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0" customWidth="1"/>
    <col min="10" max="10" width="13.28515625" customWidth="1"/>
    <col min="11" max="11" width="6.285156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82</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102" customHeight="1" x14ac:dyDescent="0.25">
      <c r="A11" s="27" t="s">
        <v>11</v>
      </c>
      <c r="B11" s="114" t="s">
        <v>158</v>
      </c>
      <c r="C11" s="115"/>
      <c r="D11" s="115"/>
      <c r="E11" s="115"/>
      <c r="F11" s="115"/>
      <c r="G11" s="115"/>
      <c r="H11" s="115"/>
      <c r="I11" s="115"/>
      <c r="J11" s="115"/>
      <c r="K11" s="116"/>
      <c r="L11" s="1"/>
    </row>
    <row r="12" spans="1:12" ht="36" x14ac:dyDescent="0.25">
      <c r="A12" s="20" t="s">
        <v>12</v>
      </c>
      <c r="B12" s="114" t="s">
        <v>86</v>
      </c>
      <c r="C12" s="115"/>
      <c r="D12" s="115"/>
      <c r="E12" s="115"/>
      <c r="F12" s="115"/>
      <c r="G12" s="115"/>
      <c r="H12" s="115"/>
      <c r="I12" s="115"/>
      <c r="J12" s="115"/>
      <c r="K12" s="116"/>
      <c r="L12" s="1"/>
    </row>
    <row r="13" spans="1:12" ht="18" x14ac:dyDescent="0.25">
      <c r="A13" s="20" t="s">
        <v>13</v>
      </c>
      <c r="B13" s="117" t="s">
        <v>129</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80" t="s">
        <v>141</v>
      </c>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t="s">
        <v>60</v>
      </c>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8.25" customHeight="1" x14ac:dyDescent="0.25">
      <c r="A27" s="92"/>
      <c r="B27" s="14" t="s">
        <v>31</v>
      </c>
      <c r="C27" s="65">
        <v>0</v>
      </c>
      <c r="D27" s="13"/>
      <c r="E27" s="31" t="s">
        <v>32</v>
      </c>
      <c r="F27" s="54">
        <v>42004</v>
      </c>
      <c r="G27" s="13"/>
      <c r="H27" s="31" t="s">
        <v>33</v>
      </c>
      <c r="I27" s="182" t="s">
        <v>80</v>
      </c>
      <c r="J27" s="183"/>
      <c r="K27" s="184"/>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75" x14ac:dyDescent="0.3">
      <c r="A32" s="92"/>
      <c r="B32" s="5"/>
      <c r="C32" s="18"/>
      <c r="D32" s="60">
        <v>3</v>
      </c>
      <c r="E32" s="60">
        <v>3</v>
      </c>
      <c r="F32" s="60">
        <v>2</v>
      </c>
      <c r="G32" s="60">
        <v>0</v>
      </c>
      <c r="H32" s="185">
        <v>8</v>
      </c>
      <c r="I32" s="185"/>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83</v>
      </c>
      <c r="C38" s="115"/>
      <c r="D38" s="115"/>
      <c r="E38" s="115"/>
      <c r="F38" s="115"/>
      <c r="G38" s="115"/>
      <c r="H38" s="115"/>
      <c r="I38" s="115"/>
      <c r="J38" s="115"/>
      <c r="K38" s="116"/>
      <c r="L38" s="1"/>
    </row>
    <row r="39" spans="1:12" ht="18" x14ac:dyDescent="0.25">
      <c r="A39" s="20" t="s">
        <v>19</v>
      </c>
      <c r="B39" s="114" t="s">
        <v>84</v>
      </c>
      <c r="C39" s="115"/>
      <c r="D39" s="115"/>
      <c r="E39" s="115"/>
      <c r="F39" s="115"/>
      <c r="G39" s="115"/>
      <c r="H39" s="115"/>
      <c r="I39" s="115"/>
      <c r="J39" s="115"/>
      <c r="K39" s="116"/>
      <c r="L39" s="1"/>
    </row>
    <row r="40" spans="1:12" ht="18" x14ac:dyDescent="0.25">
      <c r="A40" s="20" t="s">
        <v>21</v>
      </c>
      <c r="B40" s="114" t="s">
        <v>83</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topLeftCell="A13" zoomScaleNormal="100" workbookViewId="0">
      <selection activeCell="G33" sqref="G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85</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36" customHeight="1" x14ac:dyDescent="0.25">
      <c r="A11" s="27" t="s">
        <v>11</v>
      </c>
      <c r="B11" s="114" t="s">
        <v>130</v>
      </c>
      <c r="C11" s="115"/>
      <c r="D11" s="115"/>
      <c r="E11" s="115"/>
      <c r="F11" s="115"/>
      <c r="G11" s="115"/>
      <c r="H11" s="115"/>
      <c r="I11" s="115"/>
      <c r="J11" s="115"/>
      <c r="K11" s="116"/>
      <c r="L11" s="1"/>
    </row>
    <row r="12" spans="1:12" ht="53.25" customHeight="1" x14ac:dyDescent="0.25">
      <c r="A12" s="20" t="s">
        <v>12</v>
      </c>
      <c r="B12" s="114" t="s">
        <v>131</v>
      </c>
      <c r="C12" s="115"/>
      <c r="D12" s="115"/>
      <c r="E12" s="115"/>
      <c r="F12" s="115"/>
      <c r="G12" s="115"/>
      <c r="H12" s="115"/>
      <c r="I12" s="115"/>
      <c r="J12" s="115"/>
      <c r="K12" s="116"/>
      <c r="L12" s="1"/>
    </row>
    <row r="13" spans="1:12" ht="18" x14ac:dyDescent="0.25">
      <c r="A13" s="20" t="s">
        <v>13</v>
      </c>
      <c r="B13" s="117" t="s">
        <v>87</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t="s">
        <v>64</v>
      </c>
      <c r="J17" s="50" t="s">
        <v>56</v>
      </c>
      <c r="K17" s="52"/>
      <c r="L17" s="1"/>
    </row>
    <row r="18" spans="1:12" s="44" customFormat="1" ht="18" x14ac:dyDescent="0.25">
      <c r="A18" s="124"/>
      <c r="B18" s="48" t="s">
        <v>9</v>
      </c>
      <c r="C18" s="55"/>
      <c r="D18" s="50" t="s">
        <v>10</v>
      </c>
      <c r="E18" s="180"/>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t="s">
        <v>64</v>
      </c>
      <c r="H22" s="14" t="s">
        <v>16</v>
      </c>
      <c r="I22" s="29"/>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56.25" customHeight="1" x14ac:dyDescent="0.25">
      <c r="A27" s="92"/>
      <c r="B27" s="14" t="s">
        <v>31</v>
      </c>
      <c r="C27" s="66">
        <v>0.46</v>
      </c>
      <c r="D27" s="13"/>
      <c r="E27" s="31" t="s">
        <v>32</v>
      </c>
      <c r="F27" s="54">
        <v>42004</v>
      </c>
      <c r="G27" s="13"/>
      <c r="H27" s="31" t="s">
        <v>33</v>
      </c>
      <c r="I27" s="120" t="s">
        <v>88</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7">
        <v>0.495</v>
      </c>
      <c r="E32" s="67">
        <v>0.53</v>
      </c>
      <c r="F32" s="67">
        <v>0.56499999999999995</v>
      </c>
      <c r="G32" s="67">
        <v>0.6</v>
      </c>
      <c r="H32" s="108">
        <v>0.6</v>
      </c>
      <c r="I32" s="109"/>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c r="D36" s="89" t="s">
        <v>64</v>
      </c>
      <c r="E36" s="39"/>
      <c r="F36" s="94"/>
      <c r="G36" s="76"/>
      <c r="H36" s="55"/>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89</v>
      </c>
      <c r="C38" s="115"/>
      <c r="D38" s="115"/>
      <c r="E38" s="115"/>
      <c r="F38" s="115"/>
      <c r="G38" s="115"/>
      <c r="H38" s="115"/>
      <c r="I38" s="115"/>
      <c r="J38" s="115"/>
      <c r="K38" s="116"/>
      <c r="L38" s="1"/>
    </row>
    <row r="39" spans="1:12" ht="18" x14ac:dyDescent="0.25">
      <c r="A39" s="20" t="s">
        <v>19</v>
      </c>
      <c r="B39" s="114" t="s">
        <v>88</v>
      </c>
      <c r="C39" s="115"/>
      <c r="D39" s="115"/>
      <c r="E39" s="115"/>
      <c r="F39" s="115"/>
      <c r="G39" s="115"/>
      <c r="H39" s="115"/>
      <c r="I39" s="115"/>
      <c r="J39" s="115"/>
      <c r="K39" s="116"/>
      <c r="L39" s="1"/>
    </row>
    <row r="40" spans="1:12" ht="99" customHeight="1" x14ac:dyDescent="0.25">
      <c r="A40" s="20" t="s">
        <v>21</v>
      </c>
      <c r="B40" s="114" t="s">
        <v>159</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zoomScaleNormal="100" workbookViewId="0">
      <selection activeCell="B11" sqref="B11:K1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90</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68</v>
      </c>
      <c r="C10" s="112"/>
      <c r="D10" s="112"/>
      <c r="E10" s="112"/>
      <c r="F10" s="112"/>
      <c r="G10" s="112"/>
      <c r="H10" s="112"/>
      <c r="I10" s="112"/>
      <c r="J10" s="112"/>
      <c r="K10" s="113"/>
      <c r="L10" s="1"/>
    </row>
    <row r="11" spans="1:12" ht="262.5" customHeight="1" x14ac:dyDescent="0.25">
      <c r="A11" s="27" t="s">
        <v>11</v>
      </c>
      <c r="B11" s="114" t="s">
        <v>160</v>
      </c>
      <c r="C11" s="115"/>
      <c r="D11" s="115"/>
      <c r="E11" s="115"/>
      <c r="F11" s="115"/>
      <c r="G11" s="115"/>
      <c r="H11" s="115"/>
      <c r="I11" s="115"/>
      <c r="J11" s="115"/>
      <c r="K11" s="116"/>
      <c r="L11" s="1"/>
    </row>
    <row r="12" spans="1:12" ht="135.75" customHeight="1" x14ac:dyDescent="0.25">
      <c r="A12" s="20" t="s">
        <v>12</v>
      </c>
      <c r="B12" s="120" t="s">
        <v>170</v>
      </c>
      <c r="C12" s="121"/>
      <c r="D12" s="121"/>
      <c r="E12" s="121"/>
      <c r="F12" s="121"/>
      <c r="G12" s="121"/>
      <c r="H12" s="121"/>
      <c r="I12" s="121"/>
      <c r="J12" s="121"/>
      <c r="K12" s="122"/>
      <c r="L12" s="1"/>
    </row>
    <row r="13" spans="1:12" ht="36.75" customHeight="1" x14ac:dyDescent="0.25">
      <c r="A13" s="20" t="s">
        <v>13</v>
      </c>
      <c r="B13" s="117" t="s">
        <v>154</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80" t="s">
        <v>141</v>
      </c>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t="s">
        <v>60</v>
      </c>
      <c r="H22" s="14" t="s">
        <v>16</v>
      </c>
      <c r="I22" s="11"/>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89">
        <f>2*30</f>
        <v>60</v>
      </c>
      <c r="C24" s="190"/>
      <c r="D24" s="190"/>
      <c r="E24" s="190"/>
      <c r="F24" s="190"/>
      <c r="G24" s="190"/>
      <c r="H24" s="190"/>
      <c r="I24" s="190"/>
      <c r="J24" s="190"/>
      <c r="K24" s="191"/>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6" customHeight="1" x14ac:dyDescent="0.25">
      <c r="A27" s="92"/>
      <c r="B27" s="14" t="s">
        <v>31</v>
      </c>
      <c r="C27" s="74">
        <v>6.1</v>
      </c>
      <c r="D27" s="13"/>
      <c r="E27" s="31" t="s">
        <v>32</v>
      </c>
      <c r="F27" s="54">
        <v>41639</v>
      </c>
      <c r="G27" s="13"/>
      <c r="H27" s="31" t="s">
        <v>33</v>
      </c>
      <c r="I27" s="120" t="s">
        <v>63</v>
      </c>
      <c r="J27" s="121"/>
      <c r="K27" s="34"/>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0">
        <v>8.1</v>
      </c>
      <c r="E32" s="60">
        <v>9.1</v>
      </c>
      <c r="F32" s="60">
        <v>10.199999999999999</v>
      </c>
      <c r="G32" s="60">
        <v>11.5</v>
      </c>
      <c r="H32" s="109">
        <v>11.5</v>
      </c>
      <c r="I32" s="109"/>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40"/>
      <c r="D36" s="55" t="s">
        <v>64</v>
      </c>
      <c r="E36" s="39"/>
      <c r="F36" s="94"/>
      <c r="G36" s="40"/>
      <c r="H36" s="41"/>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86" t="s">
        <v>91</v>
      </c>
      <c r="C38" s="187"/>
      <c r="D38" s="187"/>
      <c r="E38" s="187"/>
      <c r="F38" s="187"/>
      <c r="G38" s="187"/>
      <c r="H38" s="187"/>
      <c r="I38" s="187"/>
      <c r="J38" s="187"/>
      <c r="K38" s="188"/>
      <c r="L38" s="1"/>
    </row>
    <row r="39" spans="1:12" ht="74.25" customHeight="1" x14ac:dyDescent="0.25">
      <c r="A39" s="20" t="s">
        <v>19</v>
      </c>
      <c r="B39" s="114" t="s">
        <v>155</v>
      </c>
      <c r="C39" s="115"/>
      <c r="D39" s="115"/>
      <c r="E39" s="115"/>
      <c r="F39" s="115"/>
      <c r="G39" s="115"/>
      <c r="H39" s="115"/>
      <c r="I39" s="115"/>
      <c r="J39" s="115"/>
      <c r="K39" s="116"/>
      <c r="L39" s="1"/>
    </row>
    <row r="40" spans="1:12" ht="149.25" customHeight="1" x14ac:dyDescent="0.25">
      <c r="A40" s="20" t="s">
        <v>21</v>
      </c>
      <c r="B40" s="114" t="s">
        <v>156</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B28:K28"/>
    <mergeCell ref="A29:A33"/>
    <mergeCell ref="B29:K29"/>
    <mergeCell ref="H31:I31"/>
    <mergeCell ref="H32:I32"/>
    <mergeCell ref="I27:J27"/>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topLeftCell="A15" zoomScaleNormal="100" workbookViewId="0">
      <selection activeCell="H35" sqref="H35"/>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92</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customHeight="1"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161.25" customHeight="1" x14ac:dyDescent="0.25">
      <c r="A11" s="27" t="s">
        <v>11</v>
      </c>
      <c r="B11" s="114" t="s">
        <v>161</v>
      </c>
      <c r="C11" s="115"/>
      <c r="D11" s="115"/>
      <c r="E11" s="115"/>
      <c r="F11" s="115"/>
      <c r="G11" s="115"/>
      <c r="H11" s="115"/>
      <c r="I11" s="115"/>
      <c r="J11" s="115"/>
      <c r="K11" s="116"/>
      <c r="L11" s="1"/>
    </row>
    <row r="12" spans="1:12" ht="101.25" customHeight="1" x14ac:dyDescent="0.25">
      <c r="A12" s="20" t="s">
        <v>12</v>
      </c>
      <c r="B12" s="114" t="s">
        <v>132</v>
      </c>
      <c r="C12" s="115"/>
      <c r="D12" s="115"/>
      <c r="E12" s="115"/>
      <c r="F12" s="115"/>
      <c r="G12" s="115"/>
      <c r="H12" s="115"/>
      <c r="I12" s="115"/>
      <c r="J12" s="115"/>
      <c r="K12" s="116"/>
      <c r="L12" s="1"/>
    </row>
    <row r="13" spans="1:12" ht="18" x14ac:dyDescent="0.25">
      <c r="A13" s="20" t="s">
        <v>13</v>
      </c>
      <c r="B13" s="117" t="s">
        <v>93</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80" t="s">
        <v>94</v>
      </c>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t="s">
        <v>60</v>
      </c>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6" x14ac:dyDescent="0.25">
      <c r="A27" s="92"/>
      <c r="B27" s="14" t="s">
        <v>31</v>
      </c>
      <c r="C27" s="84">
        <v>9163</v>
      </c>
      <c r="D27" s="13"/>
      <c r="E27" s="31" t="s">
        <v>32</v>
      </c>
      <c r="F27" s="85" t="s">
        <v>168</v>
      </c>
      <c r="G27" s="13"/>
      <c r="H27" s="31" t="s">
        <v>33</v>
      </c>
      <c r="I27" s="120" t="s">
        <v>123</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9">
        <v>2500</v>
      </c>
      <c r="E32" s="69">
        <v>2500</v>
      </c>
      <c r="F32" s="69">
        <v>2500</v>
      </c>
      <c r="G32" s="69">
        <v>2500</v>
      </c>
      <c r="H32" s="192">
        <v>10000</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95</v>
      </c>
      <c r="C38" s="115"/>
      <c r="D38" s="115"/>
      <c r="E38" s="115"/>
      <c r="F38" s="115"/>
      <c r="G38" s="115"/>
      <c r="H38" s="115"/>
      <c r="I38" s="115"/>
      <c r="J38" s="115"/>
      <c r="K38" s="116"/>
      <c r="L38" s="1"/>
    </row>
    <row r="39" spans="1:12" ht="97.5" customHeight="1" x14ac:dyDescent="0.25">
      <c r="A39" s="20" t="s">
        <v>19</v>
      </c>
      <c r="B39" s="114" t="s">
        <v>133</v>
      </c>
      <c r="C39" s="115"/>
      <c r="D39" s="115"/>
      <c r="E39" s="115"/>
      <c r="F39" s="115"/>
      <c r="G39" s="115"/>
      <c r="H39" s="115"/>
      <c r="I39" s="115"/>
      <c r="J39" s="115"/>
      <c r="K39" s="116"/>
      <c r="L39" s="1"/>
    </row>
    <row r="40" spans="1:12" ht="18" x14ac:dyDescent="0.25">
      <c r="A40" s="20" t="s">
        <v>21</v>
      </c>
      <c r="B40" s="114" t="s">
        <v>83</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WhiteSpace="0" topLeftCell="A17" zoomScaleNormal="100" workbookViewId="0">
      <selection activeCell="C31" sqref="C3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96</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customHeight="1"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147.75" customHeight="1" x14ac:dyDescent="0.25">
      <c r="A11" s="27" t="s">
        <v>11</v>
      </c>
      <c r="B11" s="114" t="s">
        <v>162</v>
      </c>
      <c r="C11" s="115"/>
      <c r="D11" s="115"/>
      <c r="E11" s="115"/>
      <c r="F11" s="115"/>
      <c r="G11" s="115"/>
      <c r="H11" s="115"/>
      <c r="I11" s="115"/>
      <c r="J11" s="115"/>
      <c r="K11" s="116"/>
      <c r="L11" s="1"/>
    </row>
    <row r="12" spans="1:12" ht="190.5" customHeight="1" x14ac:dyDescent="0.25">
      <c r="A12" s="20" t="s">
        <v>12</v>
      </c>
      <c r="B12" s="114" t="s">
        <v>134</v>
      </c>
      <c r="C12" s="115"/>
      <c r="D12" s="115"/>
      <c r="E12" s="115"/>
      <c r="F12" s="115"/>
      <c r="G12" s="115"/>
      <c r="H12" s="115"/>
      <c r="I12" s="115"/>
      <c r="J12" s="115"/>
      <c r="K12" s="116"/>
      <c r="L12" s="1"/>
    </row>
    <row r="13" spans="1:12" ht="153" customHeight="1" x14ac:dyDescent="0.25">
      <c r="A13" s="20" t="s">
        <v>13</v>
      </c>
      <c r="B13" s="117" t="s">
        <v>97</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80" t="s">
        <v>141</v>
      </c>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90" t="s">
        <v>60</v>
      </c>
      <c r="H22" s="14" t="s">
        <v>16</v>
      </c>
      <c r="I22" s="11"/>
      <c r="J22" s="14" t="s">
        <v>15</v>
      </c>
      <c r="K22" s="7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18" x14ac:dyDescent="0.25">
      <c r="A27" s="92"/>
      <c r="B27" s="14" t="s">
        <v>31</v>
      </c>
      <c r="C27" s="84">
        <v>6721</v>
      </c>
      <c r="D27" s="13"/>
      <c r="E27" s="31" t="s">
        <v>32</v>
      </c>
      <c r="F27" s="85">
        <v>42004</v>
      </c>
      <c r="G27" s="13"/>
      <c r="H27" s="31" t="s">
        <v>33</v>
      </c>
      <c r="I27" s="120" t="s">
        <v>123</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84">
        <v>7000</v>
      </c>
      <c r="E32" s="84">
        <v>7700</v>
      </c>
      <c r="F32" s="84">
        <v>9100</v>
      </c>
      <c r="G32" s="84">
        <v>13400</v>
      </c>
      <c r="H32" s="194">
        <v>13400</v>
      </c>
      <c r="I32" s="195"/>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c r="D36" s="55" t="s">
        <v>64</v>
      </c>
      <c r="E36" s="39"/>
      <c r="F36" s="94"/>
      <c r="G36" s="76"/>
      <c r="H36" s="55"/>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v>2014</v>
      </c>
      <c r="C38" s="121"/>
      <c r="D38" s="121"/>
      <c r="E38" s="121"/>
      <c r="F38" s="121"/>
      <c r="G38" s="121"/>
      <c r="H38" s="121"/>
      <c r="I38" s="121"/>
      <c r="J38" s="121"/>
      <c r="K38" s="122"/>
      <c r="L38" s="1"/>
    </row>
    <row r="39" spans="1:12" ht="18" x14ac:dyDescent="0.25">
      <c r="A39" s="20" t="s">
        <v>19</v>
      </c>
      <c r="B39" s="114" t="s">
        <v>135</v>
      </c>
      <c r="C39" s="115"/>
      <c r="D39" s="115"/>
      <c r="E39" s="115"/>
      <c r="F39" s="115"/>
      <c r="G39" s="115"/>
      <c r="H39" s="115"/>
      <c r="I39" s="115"/>
      <c r="J39" s="115"/>
      <c r="K39" s="116"/>
      <c r="L39" s="1"/>
    </row>
    <row r="40" spans="1:12" ht="312.75" customHeight="1" x14ac:dyDescent="0.25">
      <c r="A40" s="20" t="s">
        <v>21</v>
      </c>
      <c r="B40" s="114" t="s">
        <v>147</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4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zoomScaleNormal="100" workbookViewId="0">
      <selection sqref="A1:K1"/>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37.5" customHeight="1" x14ac:dyDescent="0.25">
      <c r="A3" s="62" t="s">
        <v>0</v>
      </c>
      <c r="B3" s="114" t="s">
        <v>98</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68</v>
      </c>
      <c r="C10" s="112"/>
      <c r="D10" s="112"/>
      <c r="E10" s="112"/>
      <c r="F10" s="112"/>
      <c r="G10" s="112"/>
      <c r="H10" s="112"/>
      <c r="I10" s="112"/>
      <c r="J10" s="112"/>
      <c r="K10" s="113"/>
      <c r="L10" s="1"/>
    </row>
    <row r="11" spans="1:12" ht="222.75" customHeight="1" x14ac:dyDescent="0.25">
      <c r="A11" s="27" t="s">
        <v>11</v>
      </c>
      <c r="B11" s="114" t="s">
        <v>99</v>
      </c>
      <c r="C11" s="115"/>
      <c r="D11" s="115"/>
      <c r="E11" s="115"/>
      <c r="F11" s="115"/>
      <c r="G11" s="115"/>
      <c r="H11" s="115"/>
      <c r="I11" s="115"/>
      <c r="J11" s="115"/>
      <c r="K11" s="116"/>
      <c r="L11" s="1"/>
    </row>
    <row r="12" spans="1:12" ht="79.5" customHeight="1" x14ac:dyDescent="0.25">
      <c r="A12" s="20" t="s">
        <v>12</v>
      </c>
      <c r="B12" s="114" t="s">
        <v>100</v>
      </c>
      <c r="C12" s="115"/>
      <c r="D12" s="115"/>
      <c r="E12" s="115"/>
      <c r="F12" s="115"/>
      <c r="G12" s="115"/>
      <c r="H12" s="115"/>
      <c r="I12" s="115"/>
      <c r="J12" s="115"/>
      <c r="K12" s="116"/>
      <c r="L12" s="1"/>
    </row>
    <row r="13" spans="1:12" ht="55.5" customHeight="1" x14ac:dyDescent="0.25">
      <c r="A13" s="20" t="s">
        <v>13</v>
      </c>
      <c r="B13" s="117" t="s">
        <v>101</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t="s">
        <v>64</v>
      </c>
      <c r="J17" s="50" t="s">
        <v>56</v>
      </c>
      <c r="K17" s="52"/>
      <c r="L17" s="1"/>
    </row>
    <row r="18" spans="1:12" s="44" customFormat="1" ht="18" x14ac:dyDescent="0.25">
      <c r="A18" s="124"/>
      <c r="B18" s="48" t="s">
        <v>9</v>
      </c>
      <c r="C18" s="11"/>
      <c r="D18" s="50" t="s">
        <v>10</v>
      </c>
      <c r="E18" s="180"/>
      <c r="F18" s="180"/>
      <c r="G18" s="180"/>
      <c r="H18" s="180"/>
      <c r="I18" s="180"/>
      <c r="J18" s="180"/>
      <c r="K18" s="181"/>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11"/>
      <c r="D22" s="14" t="s">
        <v>26</v>
      </c>
      <c r="E22" s="11"/>
      <c r="F22" s="14" t="s">
        <v>17</v>
      </c>
      <c r="G22" s="11"/>
      <c r="H22" s="14" t="s">
        <v>16</v>
      </c>
      <c r="I22" s="11"/>
      <c r="J22" s="14" t="s">
        <v>15</v>
      </c>
      <c r="K22" s="29" t="s">
        <v>64</v>
      </c>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16*30</f>
        <v>480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18" x14ac:dyDescent="0.25">
      <c r="A27" s="92"/>
      <c r="B27" s="14" t="s">
        <v>31</v>
      </c>
      <c r="C27" s="70">
        <v>0.22500000000000001</v>
      </c>
      <c r="D27" s="13"/>
      <c r="E27" s="31" t="s">
        <v>32</v>
      </c>
      <c r="F27" s="54">
        <v>41274</v>
      </c>
      <c r="G27" s="13"/>
      <c r="H27" s="31" t="s">
        <v>33</v>
      </c>
      <c r="I27" s="77" t="s">
        <v>136</v>
      </c>
      <c r="J27" s="78"/>
      <c r="K27" s="34"/>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71">
        <v>0.26200000000000001</v>
      </c>
      <c r="E32" s="71">
        <v>0.27500000000000002</v>
      </c>
      <c r="F32" s="71">
        <v>0.28699999999999998</v>
      </c>
      <c r="G32" s="71">
        <v>0.3</v>
      </c>
      <c r="H32" s="196">
        <v>0.3</v>
      </c>
      <c r="I32" s="196"/>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40"/>
      <c r="D36" s="55" t="s">
        <v>64</v>
      </c>
      <c r="E36" s="39"/>
      <c r="F36" s="94"/>
      <c r="G36" s="40"/>
      <c r="H36" s="41"/>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14" t="s">
        <v>70</v>
      </c>
      <c r="C38" s="115"/>
      <c r="D38" s="115"/>
      <c r="E38" s="115"/>
      <c r="F38" s="115"/>
      <c r="G38" s="115"/>
      <c r="H38" s="115"/>
      <c r="I38" s="115"/>
      <c r="J38" s="115"/>
      <c r="K38" s="116"/>
      <c r="L38" s="1"/>
    </row>
    <row r="39" spans="1:12" ht="18" x14ac:dyDescent="0.25">
      <c r="A39" s="20" t="s">
        <v>19</v>
      </c>
      <c r="B39" s="114" t="s">
        <v>137</v>
      </c>
      <c r="C39" s="115"/>
      <c r="D39" s="115"/>
      <c r="E39" s="115"/>
      <c r="F39" s="115"/>
      <c r="G39" s="115"/>
      <c r="H39" s="115"/>
      <c r="I39" s="115"/>
      <c r="J39" s="115"/>
      <c r="K39" s="116"/>
      <c r="L39" s="1"/>
    </row>
    <row r="40" spans="1:12" ht="117" customHeight="1" x14ac:dyDescent="0.25">
      <c r="A40" s="20" t="s">
        <v>21</v>
      </c>
      <c r="B40" s="120" t="s">
        <v>148</v>
      </c>
      <c r="C40" s="121"/>
      <c r="D40" s="121"/>
      <c r="E40" s="121"/>
      <c r="F40" s="121"/>
      <c r="G40" s="121"/>
      <c r="H40" s="121"/>
      <c r="I40" s="121"/>
      <c r="J40" s="121"/>
      <c r="K40" s="122"/>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59">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5"/>
  <sheetViews>
    <sheetView showWhiteSpace="0" topLeftCell="A12" zoomScaleNormal="100" workbookViewId="0">
      <selection activeCell="G33" sqref="G33"/>
    </sheetView>
  </sheetViews>
  <sheetFormatPr baseColWidth="10" defaultRowHeight="15" x14ac:dyDescent="0.25"/>
  <cols>
    <col min="1" max="1" width="28.140625" customWidth="1"/>
    <col min="2" max="2" width="13.7109375" customWidth="1"/>
    <col min="3" max="3" width="12.28515625" customWidth="1"/>
    <col min="4" max="4" width="12.85546875" customWidth="1"/>
    <col min="5" max="5" width="12.42578125" customWidth="1"/>
    <col min="6" max="6" width="13.28515625" customWidth="1"/>
    <col min="7" max="7" width="11.7109375" customWidth="1"/>
    <col min="8" max="8" width="12.28515625" customWidth="1"/>
    <col min="9" max="9" width="12" customWidth="1"/>
    <col min="10" max="10" width="13.28515625" customWidth="1"/>
    <col min="11" max="11" width="17.5703125" customWidth="1"/>
    <col min="12" max="12" width="4" customWidth="1"/>
  </cols>
  <sheetData>
    <row r="1" spans="1:12" ht="18" x14ac:dyDescent="0.25">
      <c r="A1" s="129" t="s">
        <v>27</v>
      </c>
      <c r="B1" s="130"/>
      <c r="C1" s="130"/>
      <c r="D1" s="130"/>
      <c r="E1" s="130"/>
      <c r="F1" s="130"/>
      <c r="G1" s="130"/>
      <c r="H1" s="130"/>
      <c r="I1" s="130"/>
      <c r="J1" s="130"/>
      <c r="K1" s="131"/>
      <c r="L1" s="1"/>
    </row>
    <row r="2" spans="1:12" ht="18" x14ac:dyDescent="0.25">
      <c r="A2" s="150" t="s">
        <v>45</v>
      </c>
      <c r="B2" s="151"/>
      <c r="C2" s="151"/>
      <c r="D2" s="151"/>
      <c r="E2" s="151"/>
      <c r="F2" s="151"/>
      <c r="G2" s="151"/>
      <c r="H2" s="151"/>
      <c r="I2" s="151"/>
      <c r="J2" s="151"/>
      <c r="K2" s="152"/>
      <c r="L2" s="1"/>
    </row>
    <row r="3" spans="1:12" ht="18" x14ac:dyDescent="0.25">
      <c r="A3" s="62" t="s">
        <v>0</v>
      </c>
      <c r="B3" s="114" t="s">
        <v>102</v>
      </c>
      <c r="C3" s="115"/>
      <c r="D3" s="115"/>
      <c r="E3" s="115"/>
      <c r="F3" s="115"/>
      <c r="G3" s="115"/>
      <c r="H3" s="115"/>
      <c r="I3" s="115"/>
      <c r="J3" s="115"/>
      <c r="K3" s="116"/>
      <c r="L3" s="1"/>
    </row>
    <row r="4" spans="1:12" ht="36" customHeight="1" x14ac:dyDescent="0.25">
      <c r="A4" s="21" t="s">
        <v>47</v>
      </c>
      <c r="B4" s="110"/>
      <c r="C4" s="110"/>
      <c r="D4" s="110"/>
      <c r="E4" s="110"/>
      <c r="F4" s="110"/>
      <c r="G4" s="110"/>
      <c r="H4" s="110"/>
      <c r="I4" s="110"/>
      <c r="J4" s="110"/>
      <c r="K4" s="110"/>
      <c r="L4" s="1"/>
    </row>
    <row r="5" spans="1:12" ht="18" x14ac:dyDescent="0.25">
      <c r="A5" s="21" t="s">
        <v>46</v>
      </c>
      <c r="B5" s="110"/>
      <c r="C5" s="110"/>
      <c r="D5" s="110"/>
      <c r="E5" s="110"/>
      <c r="F5" s="110"/>
      <c r="G5" s="110"/>
      <c r="H5" s="110"/>
      <c r="I5" s="110"/>
      <c r="J5" s="110"/>
      <c r="K5" s="110"/>
      <c r="L5" s="1"/>
    </row>
    <row r="6" spans="1:12" ht="18" x14ac:dyDescent="0.25">
      <c r="A6" s="21" t="s">
        <v>126</v>
      </c>
      <c r="B6" s="110"/>
      <c r="C6" s="110"/>
      <c r="D6" s="110"/>
      <c r="E6" s="110"/>
      <c r="F6" s="110"/>
      <c r="G6" s="110"/>
      <c r="H6" s="110"/>
      <c r="I6" s="110"/>
      <c r="J6" s="110"/>
      <c r="K6" s="110"/>
      <c r="L6" s="1"/>
    </row>
    <row r="7" spans="1:12" ht="18" x14ac:dyDescent="0.25">
      <c r="A7" s="21" t="s">
        <v>28</v>
      </c>
      <c r="B7" s="110"/>
      <c r="C7" s="110"/>
      <c r="D7" s="110"/>
      <c r="E7" s="110"/>
      <c r="F7" s="110"/>
      <c r="G7" s="110"/>
      <c r="H7" s="110"/>
      <c r="I7" s="110"/>
      <c r="J7" s="110"/>
      <c r="K7" s="110"/>
      <c r="L7" s="1"/>
    </row>
    <row r="8" spans="1:12" ht="36" x14ac:dyDescent="0.25">
      <c r="A8" s="21" t="s">
        <v>58</v>
      </c>
      <c r="B8" s="110"/>
      <c r="C8" s="110"/>
      <c r="D8" s="110"/>
      <c r="E8" s="110"/>
      <c r="F8" s="110"/>
      <c r="G8" s="110"/>
      <c r="H8" s="110"/>
      <c r="I8" s="110"/>
      <c r="J8" s="110"/>
      <c r="K8" s="110"/>
      <c r="L8" s="1"/>
    </row>
    <row r="9" spans="1:12" ht="18" x14ac:dyDescent="0.25">
      <c r="A9" s="21" t="s">
        <v>1</v>
      </c>
      <c r="B9" s="63" t="s">
        <v>62</v>
      </c>
      <c r="C9" s="42"/>
      <c r="D9" s="42"/>
      <c r="E9" s="42"/>
      <c r="F9" s="42"/>
      <c r="G9" s="30" t="s">
        <v>29</v>
      </c>
      <c r="H9" s="63" t="s">
        <v>63</v>
      </c>
      <c r="I9" s="42"/>
      <c r="J9" s="42"/>
      <c r="K9" s="43"/>
      <c r="L9" s="1"/>
    </row>
    <row r="10" spans="1:12" ht="36" x14ac:dyDescent="0.25">
      <c r="A10" s="20" t="s">
        <v>48</v>
      </c>
      <c r="B10" s="111" t="s">
        <v>59</v>
      </c>
      <c r="C10" s="112"/>
      <c r="D10" s="112"/>
      <c r="E10" s="112"/>
      <c r="F10" s="112"/>
      <c r="G10" s="112"/>
      <c r="H10" s="112"/>
      <c r="I10" s="112"/>
      <c r="J10" s="112"/>
      <c r="K10" s="113"/>
      <c r="L10" s="1"/>
    </row>
    <row r="11" spans="1:12" ht="125.25" customHeight="1" x14ac:dyDescent="0.25">
      <c r="A11" s="27" t="s">
        <v>11</v>
      </c>
      <c r="B11" s="114" t="s">
        <v>163</v>
      </c>
      <c r="C11" s="115"/>
      <c r="D11" s="115"/>
      <c r="E11" s="115"/>
      <c r="F11" s="115"/>
      <c r="G11" s="115"/>
      <c r="H11" s="115"/>
      <c r="I11" s="115"/>
      <c r="J11" s="115"/>
      <c r="K11" s="116"/>
      <c r="L11" s="1"/>
    </row>
    <row r="12" spans="1:12" ht="46.5" customHeight="1" x14ac:dyDescent="0.25">
      <c r="A12" s="20" t="s">
        <v>12</v>
      </c>
      <c r="B12" s="114" t="s">
        <v>138</v>
      </c>
      <c r="C12" s="115"/>
      <c r="D12" s="115"/>
      <c r="E12" s="115"/>
      <c r="F12" s="115"/>
      <c r="G12" s="115"/>
      <c r="H12" s="115"/>
      <c r="I12" s="115"/>
      <c r="J12" s="115"/>
      <c r="K12" s="116"/>
      <c r="L12" s="1"/>
    </row>
    <row r="13" spans="1:12" ht="18" x14ac:dyDescent="0.25">
      <c r="A13" s="20" t="s">
        <v>13</v>
      </c>
      <c r="B13" s="117" t="s">
        <v>103</v>
      </c>
      <c r="C13" s="118"/>
      <c r="D13" s="118"/>
      <c r="E13" s="118"/>
      <c r="F13" s="118"/>
      <c r="G13" s="118"/>
      <c r="H13" s="118"/>
      <c r="I13" s="118"/>
      <c r="J13" s="118"/>
      <c r="K13" s="119"/>
      <c r="L13" s="1"/>
    </row>
    <row r="14" spans="1:12" ht="18" customHeight="1" x14ac:dyDescent="0.25">
      <c r="A14" s="123" t="s">
        <v>3</v>
      </c>
      <c r="B14" s="8"/>
      <c r="C14" s="9"/>
      <c r="D14" s="9"/>
      <c r="E14" s="9"/>
      <c r="F14" s="9"/>
      <c r="G14" s="9"/>
      <c r="H14" s="9"/>
      <c r="I14" s="9"/>
      <c r="J14" s="9"/>
      <c r="K14" s="26"/>
      <c r="L14" s="1"/>
    </row>
    <row r="15" spans="1:12" ht="11.25" customHeight="1" x14ac:dyDescent="0.25">
      <c r="A15" s="124"/>
      <c r="B15" s="10"/>
      <c r="C15" s="7"/>
      <c r="D15" s="3"/>
      <c r="E15" s="7"/>
      <c r="F15" s="3"/>
      <c r="G15" s="7"/>
      <c r="H15" s="3"/>
      <c r="I15" s="7"/>
      <c r="J15" s="3"/>
      <c r="K15" s="24"/>
      <c r="L15" s="1"/>
    </row>
    <row r="16" spans="1:12" s="44" customFormat="1" ht="18" x14ac:dyDescent="0.25">
      <c r="A16" s="124"/>
      <c r="B16" s="48" t="s">
        <v>5</v>
      </c>
      <c r="C16" s="49"/>
      <c r="D16" s="50" t="s">
        <v>54</v>
      </c>
      <c r="E16" s="49"/>
      <c r="F16" s="50" t="s">
        <v>8</v>
      </c>
      <c r="G16" s="49"/>
      <c r="H16" s="50" t="s">
        <v>57</v>
      </c>
      <c r="I16" s="49"/>
      <c r="J16" s="50" t="s">
        <v>55</v>
      </c>
      <c r="K16" s="51"/>
      <c r="L16" s="1"/>
    </row>
    <row r="17" spans="1:12" s="44" customFormat="1" ht="18" x14ac:dyDescent="0.25">
      <c r="A17" s="124"/>
      <c r="B17" s="48" t="s">
        <v>7</v>
      </c>
      <c r="C17" s="11"/>
      <c r="D17" s="50" t="s">
        <v>6</v>
      </c>
      <c r="E17" s="11"/>
      <c r="F17" s="50" t="s">
        <v>53</v>
      </c>
      <c r="G17" s="11"/>
      <c r="H17" s="50" t="s">
        <v>4</v>
      </c>
      <c r="I17" s="55"/>
      <c r="J17" s="50" t="s">
        <v>56</v>
      </c>
      <c r="K17" s="52"/>
      <c r="L17" s="1"/>
    </row>
    <row r="18" spans="1:12" s="44" customFormat="1" ht="18" x14ac:dyDescent="0.25">
      <c r="A18" s="124"/>
      <c r="B18" s="48" t="s">
        <v>9</v>
      </c>
      <c r="C18" s="55" t="s">
        <v>64</v>
      </c>
      <c r="D18" s="50" t="s">
        <v>10</v>
      </c>
      <c r="E18" s="197" t="s">
        <v>141</v>
      </c>
      <c r="F18" s="197"/>
      <c r="G18" s="197"/>
      <c r="H18" s="197"/>
      <c r="I18" s="197"/>
      <c r="J18" s="197"/>
      <c r="K18" s="198"/>
      <c r="L18" s="1"/>
    </row>
    <row r="19" spans="1:12" s="44" customFormat="1" ht="18" x14ac:dyDescent="0.25">
      <c r="A19" s="125"/>
      <c r="B19" s="105"/>
      <c r="C19" s="106"/>
      <c r="D19" s="106"/>
      <c r="E19" s="106"/>
      <c r="F19" s="106"/>
      <c r="G19" s="106"/>
      <c r="H19" s="106"/>
      <c r="I19" s="106"/>
      <c r="J19" s="106"/>
      <c r="K19" s="107"/>
      <c r="L19" s="1"/>
    </row>
    <row r="20" spans="1:12" ht="18" customHeight="1" x14ac:dyDescent="0.25">
      <c r="A20" s="123" t="s">
        <v>14</v>
      </c>
      <c r="B20" s="99"/>
      <c r="C20" s="100"/>
      <c r="D20" s="100"/>
      <c r="E20" s="100"/>
      <c r="F20" s="100"/>
      <c r="G20" s="100"/>
      <c r="H20" s="100"/>
      <c r="I20" s="100"/>
      <c r="J20" s="100"/>
      <c r="K20" s="101"/>
      <c r="L20" s="1"/>
    </row>
    <row r="21" spans="1:12" ht="18" x14ac:dyDescent="0.25">
      <c r="A21" s="124"/>
      <c r="B21" s="12"/>
      <c r="C21" s="13"/>
      <c r="D21" s="13"/>
      <c r="E21" s="13"/>
      <c r="F21" s="13"/>
      <c r="G21" s="13"/>
      <c r="H21" s="13"/>
      <c r="I21" s="13"/>
      <c r="J21" s="13"/>
      <c r="K21" s="28"/>
      <c r="L21" s="1"/>
    </row>
    <row r="22" spans="1:12" ht="18.75" x14ac:dyDescent="0.3">
      <c r="A22" s="124"/>
      <c r="B22" s="14" t="s">
        <v>18</v>
      </c>
      <c r="C22" s="55"/>
      <c r="D22" s="14" t="s">
        <v>26</v>
      </c>
      <c r="E22" s="11"/>
      <c r="F22" s="14" t="s">
        <v>17</v>
      </c>
      <c r="G22" s="11"/>
      <c r="H22" s="14" t="s">
        <v>16</v>
      </c>
      <c r="I22" s="11" t="s">
        <v>64</v>
      </c>
      <c r="J22" s="14" t="s">
        <v>15</v>
      </c>
      <c r="K22" s="29"/>
      <c r="L22" s="1"/>
    </row>
    <row r="23" spans="1:12" ht="18" x14ac:dyDescent="0.25">
      <c r="A23" s="125"/>
      <c r="B23" s="105"/>
      <c r="C23" s="106"/>
      <c r="D23" s="106"/>
      <c r="E23" s="106"/>
      <c r="F23" s="106"/>
      <c r="G23" s="106"/>
      <c r="H23" s="106"/>
      <c r="I23" s="106"/>
      <c r="J23" s="106"/>
      <c r="K23" s="107"/>
      <c r="L23" s="1"/>
    </row>
    <row r="24" spans="1:12" ht="18.75" customHeight="1" x14ac:dyDescent="0.25">
      <c r="A24" s="20" t="s">
        <v>44</v>
      </c>
      <c r="B24" s="120">
        <f>2*30</f>
        <v>60</v>
      </c>
      <c r="C24" s="121"/>
      <c r="D24" s="121"/>
      <c r="E24" s="121"/>
      <c r="F24" s="121"/>
      <c r="G24" s="121"/>
      <c r="H24" s="121"/>
      <c r="I24" s="121"/>
      <c r="J24" s="121"/>
      <c r="K24" s="122"/>
      <c r="L24" s="1"/>
    </row>
    <row r="25" spans="1:12" ht="18" x14ac:dyDescent="0.25">
      <c r="A25" s="91" t="s">
        <v>30</v>
      </c>
      <c r="B25" s="99"/>
      <c r="C25" s="100"/>
      <c r="D25" s="100"/>
      <c r="E25" s="100"/>
      <c r="F25" s="100"/>
      <c r="G25" s="100"/>
      <c r="H25" s="100"/>
      <c r="I25" s="100"/>
      <c r="J25" s="100"/>
      <c r="K25" s="101"/>
      <c r="L25" s="1"/>
    </row>
    <row r="26" spans="1:12" ht="13.5" customHeight="1" x14ac:dyDescent="0.25">
      <c r="A26" s="92"/>
      <c r="B26" s="12"/>
      <c r="C26" s="13"/>
      <c r="D26" s="13"/>
      <c r="E26" s="13"/>
      <c r="F26" s="13"/>
      <c r="G26" s="13"/>
      <c r="H26" s="13"/>
      <c r="I26" s="13"/>
      <c r="J26" s="13"/>
      <c r="K26" s="28"/>
      <c r="L26" s="1"/>
    </row>
    <row r="27" spans="1:12" ht="38.25" customHeight="1" x14ac:dyDescent="0.25">
      <c r="A27" s="92"/>
      <c r="B27" s="14" t="s">
        <v>31</v>
      </c>
      <c r="C27" s="84">
        <v>1254</v>
      </c>
      <c r="D27" s="13"/>
      <c r="E27" s="31" t="s">
        <v>32</v>
      </c>
      <c r="F27" s="85" t="s">
        <v>168</v>
      </c>
      <c r="G27" s="13"/>
      <c r="H27" s="31" t="s">
        <v>33</v>
      </c>
      <c r="I27" s="120" t="s">
        <v>104</v>
      </c>
      <c r="J27" s="121"/>
      <c r="K27" s="122"/>
      <c r="L27" s="1"/>
    </row>
    <row r="28" spans="1:12" ht="18" x14ac:dyDescent="0.25">
      <c r="A28" s="93"/>
      <c r="B28" s="105"/>
      <c r="C28" s="106"/>
      <c r="D28" s="106"/>
      <c r="E28" s="106"/>
      <c r="F28" s="106"/>
      <c r="G28" s="106"/>
      <c r="H28" s="106"/>
      <c r="I28" s="106"/>
      <c r="J28" s="106"/>
      <c r="K28" s="107"/>
      <c r="L28" s="1"/>
    </row>
    <row r="29" spans="1:12" ht="15.75" customHeight="1" x14ac:dyDescent="0.25">
      <c r="A29" s="91" t="s">
        <v>2</v>
      </c>
      <c r="B29" s="95"/>
      <c r="C29" s="96"/>
      <c r="D29" s="96"/>
      <c r="E29" s="96"/>
      <c r="F29" s="96"/>
      <c r="G29" s="96"/>
      <c r="H29" s="96"/>
      <c r="I29" s="96"/>
      <c r="J29" s="96"/>
      <c r="K29" s="97"/>
      <c r="L29" s="1"/>
    </row>
    <row r="30" spans="1:12" ht="18" x14ac:dyDescent="0.25">
      <c r="A30" s="92"/>
      <c r="B30" s="58"/>
      <c r="C30" s="2"/>
      <c r="D30" s="2"/>
      <c r="E30" s="2"/>
      <c r="F30" s="2"/>
      <c r="G30" s="2"/>
      <c r="H30" s="2"/>
      <c r="I30" s="2"/>
      <c r="J30" s="2"/>
      <c r="K30" s="22"/>
      <c r="L30" s="1"/>
    </row>
    <row r="31" spans="1:12" ht="18.75" x14ac:dyDescent="0.3">
      <c r="A31" s="92"/>
      <c r="B31" s="5"/>
      <c r="C31" s="18"/>
      <c r="D31" s="35">
        <v>2015</v>
      </c>
      <c r="E31" s="35">
        <v>2016</v>
      </c>
      <c r="F31" s="18">
        <v>2017</v>
      </c>
      <c r="G31" s="18">
        <v>2018</v>
      </c>
      <c r="H31" s="98" t="s">
        <v>25</v>
      </c>
      <c r="I31" s="98"/>
      <c r="J31" s="3"/>
      <c r="K31" s="23"/>
      <c r="L31" s="1"/>
    </row>
    <row r="32" spans="1:12" ht="18" x14ac:dyDescent="0.25">
      <c r="A32" s="92"/>
      <c r="B32" s="5"/>
      <c r="C32" s="18"/>
      <c r="D32" s="69">
        <v>1250</v>
      </c>
      <c r="E32" s="69">
        <v>1910</v>
      </c>
      <c r="F32" s="69">
        <v>1910</v>
      </c>
      <c r="G32" s="69">
        <v>1930</v>
      </c>
      <c r="H32" s="192">
        <v>7000</v>
      </c>
      <c r="I32" s="193"/>
      <c r="J32" s="3"/>
      <c r="K32" s="23"/>
      <c r="L32" s="1"/>
    </row>
    <row r="33" spans="1:12" ht="18" x14ac:dyDescent="0.25">
      <c r="A33" s="93"/>
      <c r="B33" s="6"/>
      <c r="C33" s="7"/>
      <c r="D33" s="7"/>
      <c r="E33" s="7"/>
      <c r="F33" s="7"/>
      <c r="G33" s="7"/>
      <c r="H33" s="7"/>
      <c r="I33" s="7"/>
      <c r="J33" s="7"/>
      <c r="K33" s="24"/>
      <c r="L33" s="1"/>
    </row>
    <row r="34" spans="1:12" ht="18" x14ac:dyDescent="0.25">
      <c r="A34" s="91" t="s">
        <v>49</v>
      </c>
      <c r="B34" s="99"/>
      <c r="C34" s="100"/>
      <c r="D34" s="100"/>
      <c r="E34" s="100"/>
      <c r="F34" s="100"/>
      <c r="G34" s="100"/>
      <c r="H34" s="100"/>
      <c r="I34" s="100"/>
      <c r="J34" s="100"/>
      <c r="K34" s="101"/>
      <c r="L34" s="1"/>
    </row>
    <row r="35" spans="1:12" ht="20.25" customHeight="1" x14ac:dyDescent="0.25">
      <c r="A35" s="92"/>
      <c r="B35" s="36"/>
      <c r="C35" s="18" t="s">
        <v>34</v>
      </c>
      <c r="D35" s="35" t="s">
        <v>35</v>
      </c>
      <c r="E35" s="37"/>
      <c r="F35" s="94" t="s">
        <v>38</v>
      </c>
      <c r="G35" s="18" t="s">
        <v>36</v>
      </c>
      <c r="H35" s="35" t="s">
        <v>37</v>
      </c>
      <c r="I35" s="37"/>
      <c r="J35" s="37"/>
      <c r="K35" s="38"/>
      <c r="L35" s="1"/>
    </row>
    <row r="36" spans="1:12" ht="18.75" x14ac:dyDescent="0.3">
      <c r="A36" s="92"/>
      <c r="B36" s="15"/>
      <c r="C36" s="61" t="s">
        <v>64</v>
      </c>
      <c r="D36" s="55"/>
      <c r="E36" s="39"/>
      <c r="F36" s="94"/>
      <c r="G36" s="76" t="s">
        <v>64</v>
      </c>
      <c r="H36" s="55" t="s">
        <v>64</v>
      </c>
      <c r="I36" s="37"/>
      <c r="J36" s="4"/>
      <c r="K36" s="19"/>
      <c r="L36" s="1"/>
    </row>
    <row r="37" spans="1:12" ht="18.75" x14ac:dyDescent="0.3">
      <c r="A37" s="93"/>
      <c r="B37" s="102"/>
      <c r="C37" s="103"/>
      <c r="D37" s="103"/>
      <c r="E37" s="103"/>
      <c r="F37" s="103"/>
      <c r="G37" s="103"/>
      <c r="H37" s="103"/>
      <c r="I37" s="103"/>
      <c r="J37" s="103"/>
      <c r="K37" s="104"/>
      <c r="L37" s="1"/>
    </row>
    <row r="38" spans="1:12" ht="18" x14ac:dyDescent="0.25">
      <c r="A38" s="20" t="s">
        <v>20</v>
      </c>
      <c r="B38" s="120" t="s">
        <v>127</v>
      </c>
      <c r="C38" s="121"/>
      <c r="D38" s="121"/>
      <c r="E38" s="121"/>
      <c r="F38" s="121"/>
      <c r="G38" s="121"/>
      <c r="H38" s="121"/>
      <c r="I38" s="121"/>
      <c r="J38" s="121"/>
      <c r="K38" s="122"/>
      <c r="L38" s="1"/>
    </row>
    <row r="39" spans="1:12" ht="18" x14ac:dyDescent="0.25">
      <c r="A39" s="20" t="s">
        <v>19</v>
      </c>
      <c r="B39" s="114" t="s">
        <v>139</v>
      </c>
      <c r="C39" s="115"/>
      <c r="D39" s="115"/>
      <c r="E39" s="115"/>
      <c r="F39" s="115"/>
      <c r="G39" s="115"/>
      <c r="H39" s="115"/>
      <c r="I39" s="115"/>
      <c r="J39" s="115"/>
      <c r="K39" s="116"/>
      <c r="L39" s="1"/>
    </row>
    <row r="40" spans="1:12" ht="150.75" customHeight="1" x14ac:dyDescent="0.25">
      <c r="A40" s="20" t="s">
        <v>21</v>
      </c>
      <c r="B40" s="114" t="s">
        <v>149</v>
      </c>
      <c r="C40" s="115"/>
      <c r="D40" s="115"/>
      <c r="E40" s="115"/>
      <c r="F40" s="115"/>
      <c r="G40" s="115"/>
      <c r="H40" s="115"/>
      <c r="I40" s="115"/>
      <c r="J40" s="115"/>
      <c r="K40" s="116"/>
      <c r="L40" s="1"/>
    </row>
    <row r="41" spans="1:12" ht="18" x14ac:dyDescent="0.25">
      <c r="A41" s="134" t="s">
        <v>39</v>
      </c>
      <c r="B41" s="170" t="s">
        <v>40</v>
      </c>
      <c r="C41" s="171"/>
      <c r="D41" s="175" t="s">
        <v>71</v>
      </c>
      <c r="E41" s="176"/>
      <c r="F41" s="176"/>
      <c r="G41" s="176"/>
      <c r="H41" s="176"/>
      <c r="I41" s="176"/>
      <c r="J41" s="176"/>
      <c r="K41" s="177"/>
      <c r="L41" s="1"/>
    </row>
    <row r="42" spans="1:12" ht="18" customHeight="1" x14ac:dyDescent="0.25">
      <c r="A42" s="135"/>
      <c r="B42" s="168" t="s">
        <v>22</v>
      </c>
      <c r="C42" s="169"/>
      <c r="D42" s="137" t="s">
        <v>72</v>
      </c>
      <c r="E42" s="137"/>
      <c r="F42" s="137"/>
      <c r="G42" s="137"/>
      <c r="H42" s="137"/>
      <c r="I42" s="137"/>
      <c r="J42" s="137"/>
      <c r="K42" s="138"/>
      <c r="L42" s="1"/>
    </row>
    <row r="43" spans="1:12" ht="18" customHeight="1" x14ac:dyDescent="0.25">
      <c r="A43" s="135"/>
      <c r="B43" s="58" t="s">
        <v>29</v>
      </c>
      <c r="C43" s="59"/>
      <c r="D43" s="137" t="s">
        <v>63</v>
      </c>
      <c r="E43" s="137"/>
      <c r="F43" s="137"/>
      <c r="G43" s="137"/>
      <c r="H43" s="137"/>
      <c r="I43" s="137"/>
      <c r="J43" s="137"/>
      <c r="K43" s="138"/>
      <c r="L43" s="1"/>
    </row>
    <row r="44" spans="1:12" ht="18" customHeight="1" x14ac:dyDescent="0.25">
      <c r="A44" s="135"/>
      <c r="B44" s="139" t="s">
        <v>41</v>
      </c>
      <c r="C44" s="140"/>
      <c r="D44" s="137" t="s">
        <v>73</v>
      </c>
      <c r="E44" s="137"/>
      <c r="F44" s="137"/>
      <c r="G44" s="137"/>
      <c r="H44" s="137"/>
      <c r="I44" s="137"/>
      <c r="J44" s="137"/>
      <c r="K44" s="138"/>
      <c r="L44" s="1"/>
    </row>
    <row r="45" spans="1:12" ht="18" customHeight="1" x14ac:dyDescent="0.25">
      <c r="A45" s="135"/>
      <c r="B45" s="168" t="s">
        <v>23</v>
      </c>
      <c r="C45" s="169"/>
      <c r="D45" s="172" t="s">
        <v>74</v>
      </c>
      <c r="E45" s="173"/>
      <c r="F45" s="173"/>
      <c r="G45" s="173"/>
      <c r="H45" s="173"/>
      <c r="I45" s="173"/>
      <c r="J45" s="173"/>
      <c r="K45" s="174"/>
      <c r="L45" s="1"/>
    </row>
    <row r="46" spans="1:12" ht="18" customHeight="1" x14ac:dyDescent="0.25">
      <c r="A46" s="135"/>
      <c r="B46" s="153" t="s">
        <v>24</v>
      </c>
      <c r="C46" s="154"/>
      <c r="D46" s="155" t="s">
        <v>75</v>
      </c>
      <c r="E46" s="155"/>
      <c r="F46" s="155"/>
      <c r="G46" s="155"/>
      <c r="H46" s="155"/>
      <c r="I46" s="155"/>
      <c r="J46" s="155"/>
      <c r="K46" s="156"/>
      <c r="L46" s="1"/>
    </row>
    <row r="47" spans="1:12" s="44" customFormat="1" ht="18" customHeight="1" x14ac:dyDescent="0.25">
      <c r="A47" s="132" t="s">
        <v>50</v>
      </c>
      <c r="B47" s="157" t="s">
        <v>40</v>
      </c>
      <c r="C47" s="158"/>
      <c r="D47" s="143" t="s">
        <v>76</v>
      </c>
      <c r="E47" s="144"/>
      <c r="F47" s="144"/>
      <c r="G47" s="144"/>
      <c r="H47" s="144"/>
      <c r="I47" s="144"/>
      <c r="J47" s="144"/>
      <c r="K47" s="145"/>
    </row>
    <row r="48" spans="1:12" s="44" customFormat="1" ht="18" x14ac:dyDescent="0.25">
      <c r="A48" s="133"/>
      <c r="B48" s="146" t="s">
        <v>22</v>
      </c>
      <c r="C48" s="147"/>
      <c r="D48" s="148" t="s">
        <v>77</v>
      </c>
      <c r="E48" s="148"/>
      <c r="F48" s="148"/>
      <c r="G48" s="148"/>
      <c r="H48" s="148"/>
      <c r="I48" s="148"/>
      <c r="J48" s="148"/>
      <c r="K48" s="149"/>
    </row>
    <row r="49" spans="1:12" s="44" customFormat="1" ht="18" customHeight="1" x14ac:dyDescent="0.25">
      <c r="A49" s="133"/>
      <c r="B49" s="56" t="s">
        <v>29</v>
      </c>
      <c r="C49" s="57"/>
      <c r="D49" s="143" t="s">
        <v>63</v>
      </c>
      <c r="E49" s="144"/>
      <c r="F49" s="144"/>
      <c r="G49" s="144"/>
      <c r="H49" s="144"/>
      <c r="I49" s="144"/>
      <c r="J49" s="144"/>
      <c r="K49" s="145"/>
    </row>
    <row r="50" spans="1:12" s="44" customFormat="1" ht="18" customHeight="1" x14ac:dyDescent="0.25">
      <c r="A50" s="133"/>
      <c r="B50" s="136" t="s">
        <v>42</v>
      </c>
      <c r="C50" s="136"/>
      <c r="D50" s="141"/>
      <c r="E50" s="141"/>
      <c r="F50" s="141"/>
      <c r="G50" s="141"/>
      <c r="H50" s="141"/>
      <c r="I50" s="141"/>
      <c r="J50" s="141"/>
      <c r="K50" s="142"/>
    </row>
    <row r="51" spans="1:12" ht="18" customHeight="1" x14ac:dyDescent="0.25">
      <c r="A51" s="134" t="s">
        <v>51</v>
      </c>
      <c r="B51" s="157" t="s">
        <v>40</v>
      </c>
      <c r="C51" s="158"/>
      <c r="D51" s="159" t="s">
        <v>52</v>
      </c>
      <c r="E51" s="160"/>
      <c r="F51" s="160"/>
      <c r="G51" s="160"/>
      <c r="H51" s="160"/>
      <c r="I51" s="160"/>
      <c r="J51" s="160"/>
      <c r="K51" s="161"/>
      <c r="L51" s="1"/>
    </row>
    <row r="52" spans="1:12" ht="18" x14ac:dyDescent="0.25">
      <c r="A52" s="135"/>
      <c r="B52" s="146" t="s">
        <v>22</v>
      </c>
      <c r="C52" s="147"/>
      <c r="D52" s="162"/>
      <c r="E52" s="163"/>
      <c r="F52" s="163"/>
      <c r="G52" s="163"/>
      <c r="H52" s="163"/>
      <c r="I52" s="163"/>
      <c r="J52" s="163"/>
      <c r="K52" s="164"/>
      <c r="L52" s="1"/>
    </row>
    <row r="53" spans="1:12" ht="18" x14ac:dyDescent="0.25">
      <c r="A53" s="135"/>
      <c r="B53" s="56" t="s">
        <v>41</v>
      </c>
      <c r="C53" s="57"/>
      <c r="D53" s="162"/>
      <c r="E53" s="163"/>
      <c r="F53" s="163"/>
      <c r="G53" s="163"/>
      <c r="H53" s="163"/>
      <c r="I53" s="163"/>
      <c r="J53" s="163"/>
      <c r="K53" s="164"/>
      <c r="L53" s="1"/>
    </row>
    <row r="54" spans="1:12" ht="18" customHeight="1" x14ac:dyDescent="0.25">
      <c r="A54" s="135"/>
      <c r="B54" s="136" t="s">
        <v>42</v>
      </c>
      <c r="C54" s="136"/>
      <c r="D54" s="165"/>
      <c r="E54" s="166"/>
      <c r="F54" s="166"/>
      <c r="G54" s="166"/>
      <c r="H54" s="166"/>
      <c r="I54" s="166"/>
      <c r="J54" s="166"/>
      <c r="K54" s="167"/>
      <c r="L54" s="1"/>
    </row>
    <row r="55" spans="1:12" ht="18.75" thickBot="1" x14ac:dyDescent="0.3">
      <c r="A55" s="47" t="s">
        <v>43</v>
      </c>
      <c r="B55" s="126"/>
      <c r="C55" s="127"/>
      <c r="D55" s="127"/>
      <c r="E55" s="127"/>
      <c r="F55" s="127"/>
      <c r="G55" s="127"/>
      <c r="H55" s="127"/>
      <c r="I55" s="127"/>
      <c r="J55" s="127"/>
      <c r="K55" s="128"/>
      <c r="L55" s="1"/>
    </row>
  </sheetData>
  <mergeCells count="60">
    <mergeCell ref="B8:K8"/>
    <mergeCell ref="B6:K6"/>
    <mergeCell ref="B55:K55"/>
    <mergeCell ref="D50:K50"/>
    <mergeCell ref="B40:K40"/>
    <mergeCell ref="B39:K39"/>
    <mergeCell ref="B24:K24"/>
    <mergeCell ref="A51:A54"/>
    <mergeCell ref="B51:C51"/>
    <mergeCell ref="D51:K54"/>
    <mergeCell ref="B52:C52"/>
    <mergeCell ref="B54:C54"/>
    <mergeCell ref="A47:A50"/>
    <mergeCell ref="B47:C47"/>
    <mergeCell ref="D47:K47"/>
    <mergeCell ref="B48:C48"/>
    <mergeCell ref="D48:K48"/>
    <mergeCell ref="D49:K49"/>
    <mergeCell ref="B50:C50"/>
    <mergeCell ref="A41:A46"/>
    <mergeCell ref="B41:C41"/>
    <mergeCell ref="D41:K41"/>
    <mergeCell ref="B42:C42"/>
    <mergeCell ref="D42:K42"/>
    <mergeCell ref="D43:K43"/>
    <mergeCell ref="B44:C44"/>
    <mergeCell ref="D44:K44"/>
    <mergeCell ref="B45:C45"/>
    <mergeCell ref="D45:K45"/>
    <mergeCell ref="B46:C46"/>
    <mergeCell ref="D46:K46"/>
    <mergeCell ref="A25:A28"/>
    <mergeCell ref="B25:K25"/>
    <mergeCell ref="I27:K27"/>
    <mergeCell ref="B28:K28"/>
    <mergeCell ref="A29:A33"/>
    <mergeCell ref="B29:K29"/>
    <mergeCell ref="H31:I31"/>
    <mergeCell ref="H32:I32"/>
    <mergeCell ref="A34:A37"/>
    <mergeCell ref="B34:K34"/>
    <mergeCell ref="F35:F36"/>
    <mergeCell ref="B37:K37"/>
    <mergeCell ref="B38:K38"/>
    <mergeCell ref="A20:A23"/>
    <mergeCell ref="B20:K20"/>
    <mergeCell ref="B23:K23"/>
    <mergeCell ref="A1:K1"/>
    <mergeCell ref="A2:K2"/>
    <mergeCell ref="B3:K3"/>
    <mergeCell ref="B10:K10"/>
    <mergeCell ref="B11:K11"/>
    <mergeCell ref="B12:K12"/>
    <mergeCell ref="B13:K13"/>
    <mergeCell ref="A14:A19"/>
    <mergeCell ref="E18:K18"/>
    <mergeCell ref="B19:K19"/>
    <mergeCell ref="B4:K4"/>
    <mergeCell ref="B5:K5"/>
    <mergeCell ref="B7:K7"/>
  </mergeCells>
  <hyperlinks>
    <hyperlink ref="D45" r:id="rId1"/>
  </hyperlinks>
  <printOptions horizontalCentered="1" verticalCentered="1"/>
  <pageMargins left="0" right="0" top="0" bottom="0" header="0" footer="0"/>
  <pageSetup scale="5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_Format xmlns="http://schemas.microsoft.com/sharepoint/v3/fields" xsi:nil="true"/>
    <_Contributor xmlns="http://schemas.microsoft.com/sharepoint/v3/fields" xsi:nil="true"/>
    <_Relation xmlns="http://schemas.microsoft.com/sharepoint/v3/fields" xsi:nil="true"/>
    <Departamento xmlns="9459fd2a-46a2-4c7b-8c24-2e73cec55239" xsi:nil="true"/>
    <Language xmlns="http://schemas.microsoft.com/sharepoint/v3">Inglés</Language>
    <_DCDateCreated xmlns="http://schemas.microsoft.com/sharepoint/v3/fields" xsi:nil="true"/>
    <_RightsManagement xmlns="http://schemas.microsoft.com/sharepoint/v3/fields" xsi:nil="true"/>
    <_Source xmlns="http://schemas.microsoft.com/sharepoint/v3/fields" xsi:nil="true"/>
    <_dlc_DocId xmlns="af7f7f6b-44e7-444a-90a4-d02bbf46acb6">DNPOI-40-4172</_dlc_DocId>
    <_Identifier xmlns="http://schemas.microsoft.com/sharepoint/v3/fields" xsi:nil="true"/>
    <_ResourceType xmlns="http://schemas.microsoft.com/sharepoint/v3/fields" xsi:nil="true"/>
    <_dlc_DocIdUrl xmlns="af7f7f6b-44e7-444a-90a4-d02bbf46acb6">
      <Url>https://colaboracion.dnp.gov.co/CDT/_layouts/15/DocIdRedir.aspx?ID=DNPOI-40-4172</Url>
      <Description>DNPOI-40-4172</Description>
    </_dlc_DocIdUrl>
    <_Publisher xmlns="http://schemas.microsoft.com/sharepoint/v3/fields" xsi:nil="true"/>
    <Municipio xmlns="9459fd2a-46a2-4c7b-8c24-2e73cec55239" xsi:nil="true"/>
    <_DCDateModified xmlns="http://schemas.microsoft.com/sharepoint/v3/fields" xsi:nil="true"/>
    <Categoria xmlns="9459fd2a-46a2-4c7b-8c24-2e73cec55239" xsi:nil="true"/>
    <TaxCatchAll xmlns="e66aed62-a72c-4c01-bbea-3ea55ab832f6"/>
    <Anio xmlns="9459fd2a-46a2-4c7b-8c24-2e73cec55239" xsi:nil="true"/>
    <TaxKeywordTaxHTField xmlns="e66aed62-a72c-4c01-bbea-3ea55ab832f6">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2" ma:contentTypeDescription="Tipo de contenido basico DNP" ma:contentTypeScope="" ma:versionID="7a11ebc24d16b6a6f954e763358d7c50">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459fd2a-46a2-4c7b-8c24-2e73cec55239" targetNamespace="http://schemas.microsoft.com/office/2006/metadata/properties" ma:root="true" ma:fieldsID="dfd7261a64917646d8b05df065dc6c70" ns1:_="" ns2:_="" ns3:_="" ns4:_="" ns5:_="">
    <xsd:import namespace="http://schemas.microsoft.com/sharepoint/v3"/>
    <xsd:import namespace="e66aed62-a72c-4c01-bbea-3ea55ab832f6"/>
    <xsd:import namespace="http://schemas.microsoft.com/sharepoint/v3/fields"/>
    <xsd:import namespace="af7f7f6b-44e7-444a-90a4-d02bbf46acb6"/>
    <xsd:import namespace="9459fd2a-46a2-4c7b-8c24-2e73cec55239"/>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5:Municipio" minOccurs="0"/>
                <xsd:element ref="ns5:Departamento"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Categoria"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32"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3"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Municipio" ma:index="21" nillable="true" ma:displayName="Municipio" ma:list="{cb1b11e2-5a7b-43ce-8189-2c49684cafd4}" ma:internalName="Municipio" ma:showField="Title">
      <xsd:simpleType>
        <xsd:restriction base="dms:Lookup"/>
      </xsd:simpleType>
    </xsd:element>
    <xsd:element name="Departamento" ma:index="22" nillable="true" ma:displayName="Departamento" ma:list="{2ad6fcd9-6684-4234-b7e4-ca1d888e24eb}" ma:internalName="Departamento" ma:showField="Title">
      <xsd:simpleType>
        <xsd:restriction base="dms:Lookup"/>
      </xsd:simpleType>
    </xsd:element>
    <xsd:element name="Categoria" ma:index="35"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B07B0-1841-486E-B68D-EC8D447DB55B}"/>
</file>

<file path=customXml/itemProps2.xml><?xml version="1.0" encoding="utf-8"?>
<ds:datastoreItem xmlns:ds="http://schemas.openxmlformats.org/officeDocument/2006/customXml" ds:itemID="{EA748D7C-4F03-4CD6-BA1B-40C6712DBE9F}"/>
</file>

<file path=customXml/itemProps3.xml><?xml version="1.0" encoding="utf-8"?>
<ds:datastoreItem xmlns:ds="http://schemas.openxmlformats.org/officeDocument/2006/customXml" ds:itemID="{AB8DF8D5-1FB6-4794-A3D0-300E1B7C9494}"/>
</file>

<file path=customXml/itemProps4.xml><?xml version="1.0" encoding="utf-8"?>
<ds:datastoreItem xmlns:ds="http://schemas.openxmlformats.org/officeDocument/2006/customXml" ds:itemID="{47767F47-A332-4CE1-B689-EEF6435EEF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1</vt:lpstr>
      <vt:lpstr>1-1</vt:lpstr>
      <vt:lpstr>1-2</vt:lpstr>
      <vt:lpstr>1-3</vt:lpstr>
      <vt:lpstr>2</vt:lpstr>
      <vt:lpstr>2-1</vt:lpstr>
      <vt:lpstr>2-2</vt:lpstr>
      <vt:lpstr>3</vt:lpstr>
      <vt:lpstr>3-1</vt:lpstr>
      <vt:lpstr>3-2</vt:lpstr>
      <vt:lpstr>3-3</vt:lpstr>
      <vt:lpstr>4</vt:lpstr>
      <vt:lpstr>4-1</vt:lpstr>
      <vt:lpstr>4-2</vt:lpstr>
      <vt:lpstr>'1'!Área_de_impresión</vt:lpstr>
      <vt:lpstr>'1-1'!Área_de_impresión</vt:lpstr>
      <vt:lpstr>'1-2'!Área_de_impresión</vt:lpstr>
      <vt:lpstr>'1-3'!Área_de_impresión</vt:lpstr>
      <vt:lpstr>'2'!Área_de_impresión</vt:lpstr>
      <vt:lpstr>'2-1'!Área_de_impresión</vt:lpstr>
      <vt:lpstr>'2-2'!Área_de_impresión</vt:lpstr>
      <vt:lpstr>'3'!Área_de_impresión</vt:lpstr>
      <vt:lpstr>'3-1'!Área_de_impresión</vt:lpstr>
      <vt:lpstr>'3-2'!Área_de_impresión</vt:lpstr>
      <vt:lpstr>'3-3'!Área_de_impresión</vt:lpstr>
      <vt:lpstr>'4'!Área_de_impresión</vt:lpstr>
      <vt:lpstr>'4-1'!Área_de_impresión</vt:lpstr>
      <vt:lpstr>'4-2'!Área_de_impresión</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asalazar</dc:creator>
  <cp:lastModifiedBy>Laura Cristina Acosta Quinones</cp:lastModifiedBy>
  <cp:lastPrinted>2015-09-09T15:26:51Z</cp:lastPrinted>
  <dcterms:created xsi:type="dcterms:W3CDTF">2012-02-14T22:07:01Z</dcterms:created>
  <dcterms:modified xsi:type="dcterms:W3CDTF">2016-02-11T15:44:21Z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ba49d01f-9566-435c-9930-4ef50e799063</vt:lpwstr>
  </property>
</Properties>
</file>