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C:\Users\user\Desktop\Planes del Decreto 612-2018\"/>
    </mc:Choice>
  </mc:AlternateContent>
  <xr:revisionPtr revIDLastSave="0" documentId="13_ncr:1_{B08524F3-25A5-4BF9-B162-B885A210A4ED}" xr6:coauthVersionLast="47" xr6:coauthVersionMax="47" xr10:uidLastSave="{00000000-0000-0000-0000-000000000000}"/>
  <bookViews>
    <workbookView xWindow="-120" yWindow="-120" windowWidth="20730" windowHeight="11040" xr2:uid="{591C064B-78AE-41E5-9634-2B29403784AE}"/>
  </bookViews>
  <sheets>
    <sheet name="F-PG-27 PSPI" sheetId="2" r:id="rId1"/>
    <sheet name="Detallado PSPI" sheetId="3" r:id="rId2"/>
  </sheets>
  <externalReferences>
    <externalReference r:id="rId3"/>
  </externalReferences>
  <definedNames>
    <definedName name="_xlnm._FilterDatabase" localSheetId="1" hidden="1">'Detallado PSPI'!$A$3:$AY$104</definedName>
    <definedName name="abrPSPI">'Detallado PSPI'!$L$8:$L$41</definedName>
    <definedName name="abrPTRSI">'Detallado PSPI'!$L$48:$L$104</definedName>
    <definedName name="agoPSPI">'Detallado PSPI'!$P$8:$P$41</definedName>
    <definedName name="agoPTRSI">'Detallado PSPI'!$P$48:$P$104</definedName>
    <definedName name="_xlnm.Print_Area" localSheetId="1">'Detallado PSPI'!$D$2:$T$104</definedName>
    <definedName name="dicPSPI">'Detallado PSPI'!$T$8:$T$41</definedName>
    <definedName name="dicPTRSI">'Detallado PSPI'!$T$48:$T$104</definedName>
    <definedName name="enePSPI">'Detallado PSPI'!$I$8:$I$41</definedName>
    <definedName name="enePTRSI">'Detallado PSPI'!$I$48:$I$104</definedName>
    <definedName name="febPSPI">'Detallado PSPI'!$J$8:$J$41</definedName>
    <definedName name="febPTRSI">'Detallado PSPI'!$J$48:$J$104</definedName>
    <definedName name="julPSPI">'Detallado PSPI'!$O$8:$O$41</definedName>
    <definedName name="julPTRSI">'Detallado PSPI'!$O$48:$O$104</definedName>
    <definedName name="junPSPI">'Detallado PSPI'!$N$8:$N$41</definedName>
    <definedName name="junPTRSI">'Detallado PSPI'!$N$48:$N$104</definedName>
    <definedName name="marPSPI">'Detallado PSPI'!$K$8:$K$41</definedName>
    <definedName name="marPTRSI">'Detallado PSPI'!$K$48:$K$104</definedName>
    <definedName name="mayPSPI">'Detallado PSPI'!$M$8:$M$41</definedName>
    <definedName name="mayPTRSI">'Detallado PSPI'!$M$48:$M$104</definedName>
    <definedName name="meses">'[1]Avance Informe plan especial'!$A$16:$A$27</definedName>
    <definedName name="novPSPI">'Detallado PSPI'!$S$8:$S$41</definedName>
    <definedName name="novPTRSI">'Detallado PSPI'!$S$48:$S$104</definedName>
    <definedName name="octPSPI">'Detallado PSPI'!$R$8:$R$41</definedName>
    <definedName name="octPTRSI">'Detallado PSPI'!$R$48:$R$104</definedName>
    <definedName name="plan">#REF!</definedName>
    <definedName name="PLANPSPI">'[1]Avance Informe plan especial'!$F$35</definedName>
    <definedName name="PLANRIESGOS">'Detallado PSPI'!$I$48:$T$104</definedName>
    <definedName name="PLANSEGURIDAD">'Detallado PSPI'!$I$4:$T$41</definedName>
    <definedName name="PSPI_1" localSheetId="0">'F-PG-27 PSPI'!$N$8</definedName>
    <definedName name="PTRSI">'[1]Avance Informe plan especial'!$F$56</definedName>
    <definedName name="seguimiento">'[1]Seguimiento mensual PSPI'!$A:$G</definedName>
    <definedName name="sepPSPI">'Detallado PSPI'!$Q$8:$Q$41</definedName>
    <definedName name="sepPTRSI">'Detallado PSPI'!$Q$48:$Q$104</definedName>
    <definedName name="_xlnm.Print_Titles" localSheetId="1">'Detallado PSPI'!$2:$2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4" i="3" l="1"/>
  <c r="G104" i="3"/>
  <c r="H103" i="3"/>
  <c r="G103" i="3"/>
  <c r="H102" i="3"/>
  <c r="G102" i="3"/>
  <c r="H101" i="3"/>
  <c r="G101" i="3"/>
  <c r="H100" i="3"/>
  <c r="G100" i="3"/>
  <c r="H99" i="3"/>
  <c r="G99" i="3"/>
  <c r="H98" i="3"/>
  <c r="G98" i="3"/>
  <c r="H97" i="3"/>
  <c r="G97" i="3"/>
  <c r="H96" i="3"/>
  <c r="G96" i="3"/>
  <c r="H95" i="3"/>
  <c r="G95" i="3"/>
  <c r="H94" i="3"/>
  <c r="G94" i="3"/>
  <c r="H93" i="3"/>
  <c r="G93" i="3"/>
  <c r="H92" i="3"/>
  <c r="G92" i="3"/>
  <c r="H91" i="3"/>
  <c r="G91" i="3"/>
  <c r="H90" i="3"/>
  <c r="G90" i="3"/>
  <c r="H89" i="3"/>
  <c r="G89" i="3"/>
  <c r="H88" i="3"/>
  <c r="G88" i="3"/>
  <c r="H87" i="3"/>
  <c r="G87" i="3"/>
  <c r="H86" i="3"/>
  <c r="G86" i="3"/>
  <c r="H85" i="3"/>
  <c r="G85" i="3"/>
  <c r="H84" i="3"/>
  <c r="G84" i="3"/>
  <c r="H83" i="3"/>
  <c r="G83" i="3"/>
  <c r="H82" i="3"/>
  <c r="G82" i="3"/>
  <c r="H81" i="3"/>
  <c r="G81" i="3"/>
  <c r="H80" i="3"/>
  <c r="G80" i="3"/>
  <c r="H79" i="3"/>
  <c r="G79" i="3"/>
  <c r="H78" i="3"/>
  <c r="G78" i="3"/>
  <c r="H77" i="3"/>
  <c r="G77" i="3"/>
  <c r="H76" i="3"/>
  <c r="G76" i="3"/>
  <c r="H75" i="3"/>
  <c r="G75" i="3"/>
  <c r="H74" i="3"/>
  <c r="G74" i="3"/>
  <c r="H73" i="3"/>
  <c r="G73" i="3"/>
  <c r="H72" i="3"/>
  <c r="G72" i="3"/>
  <c r="H71" i="3"/>
  <c r="G71" i="3"/>
  <c r="H70" i="3"/>
  <c r="G70" i="3"/>
  <c r="H69" i="3"/>
  <c r="G69" i="3"/>
  <c r="H68" i="3"/>
  <c r="G68" i="3"/>
  <c r="H67" i="3"/>
  <c r="G67" i="3"/>
  <c r="H66" i="3"/>
  <c r="G66" i="3"/>
  <c r="H65" i="3"/>
  <c r="G65" i="3"/>
  <c r="H64" i="3"/>
  <c r="G64" i="3"/>
  <c r="H63" i="3"/>
  <c r="G63" i="3"/>
  <c r="H62" i="3"/>
  <c r="G62" i="3"/>
  <c r="H61" i="3"/>
  <c r="G61" i="3"/>
  <c r="H60" i="3"/>
  <c r="G60" i="3"/>
  <c r="H59" i="3"/>
  <c r="G59" i="3"/>
  <c r="H58" i="3"/>
  <c r="G58" i="3"/>
  <c r="H57" i="3"/>
  <c r="G57" i="3"/>
  <c r="H56" i="3"/>
  <c r="G56" i="3"/>
  <c r="H55" i="3"/>
  <c r="G55" i="3"/>
  <c r="H54" i="3"/>
  <c r="G54" i="3"/>
  <c r="H53" i="3"/>
  <c r="G53" i="3"/>
  <c r="H52" i="3"/>
  <c r="G52" i="3"/>
  <c r="H51" i="3"/>
  <c r="G51" i="3"/>
  <c r="H50" i="3"/>
  <c r="G50" i="3"/>
  <c r="H49" i="3"/>
  <c r="G49" i="3"/>
  <c r="H48" i="3"/>
  <c r="G48" i="3"/>
  <c r="H46" i="3"/>
  <c r="H45" i="3"/>
  <c r="G45" i="3"/>
  <c r="H44" i="3"/>
  <c r="G44" i="3"/>
  <c r="H43" i="3"/>
  <c r="G43" i="3"/>
  <c r="H42" i="3"/>
  <c r="G42" i="3"/>
  <c r="H41" i="3"/>
  <c r="G41" i="3"/>
  <c r="H40" i="3"/>
  <c r="G40" i="3"/>
  <c r="H39" i="3"/>
  <c r="G39" i="3"/>
  <c r="H38" i="3"/>
  <c r="G38" i="3"/>
  <c r="H37" i="3"/>
  <c r="G37" i="3"/>
  <c r="H36" i="3"/>
  <c r="G36" i="3"/>
  <c r="H35" i="3"/>
  <c r="G35" i="3"/>
  <c r="H34" i="3"/>
  <c r="G34" i="3"/>
  <c r="H33" i="3"/>
  <c r="G33" i="3"/>
  <c r="H32" i="3"/>
  <c r="G32" i="3"/>
  <c r="H31" i="3"/>
  <c r="G31" i="3"/>
  <c r="H30" i="3"/>
  <c r="G30" i="3"/>
  <c r="H29" i="3"/>
  <c r="G29" i="3"/>
  <c r="H28" i="3"/>
  <c r="G28" i="3"/>
  <c r="H27" i="3"/>
  <c r="G27" i="3"/>
  <c r="H26" i="3"/>
  <c r="G26" i="3"/>
  <c r="H25" i="3"/>
  <c r="G25" i="3"/>
  <c r="H24" i="3"/>
  <c r="G24" i="3"/>
  <c r="H23" i="3"/>
  <c r="G23" i="3"/>
  <c r="H22" i="3"/>
  <c r="G22" i="3"/>
  <c r="H21" i="3"/>
  <c r="G21" i="3"/>
  <c r="H20" i="3"/>
  <c r="G20" i="3"/>
  <c r="H19" i="3"/>
  <c r="G19" i="3"/>
  <c r="H18" i="3"/>
  <c r="G18" i="3"/>
  <c r="H17" i="3"/>
  <c r="G17" i="3"/>
  <c r="H16" i="3"/>
  <c r="G16" i="3"/>
  <c r="H15" i="3"/>
  <c r="G15" i="3"/>
  <c r="H14" i="3"/>
  <c r="G14" i="3"/>
  <c r="H13" i="3"/>
  <c r="G13" i="3"/>
  <c r="H12" i="3"/>
  <c r="G12" i="3"/>
  <c r="H11" i="3"/>
  <c r="G11" i="3"/>
  <c r="H10" i="3"/>
  <c r="G10" i="3"/>
  <c r="H9" i="3"/>
  <c r="G9" i="3"/>
  <c r="H8" i="3"/>
  <c r="G8" i="3"/>
  <c r="H7" i="3"/>
  <c r="G7" i="3"/>
  <c r="H6" i="3"/>
  <c r="G6" i="3"/>
  <c r="H5" i="3"/>
  <c r="G5" i="3"/>
  <c r="H4" i="3"/>
  <c r="G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Walter Silva Combita</author>
  </authors>
  <commentList>
    <comment ref="A6" authorId="0" shapeId="0" xr:uid="{02A5DF06-D767-4D1A-99E0-1149919EDF62}">
      <text>
        <r>
          <rPr>
            <b/>
            <sz val="12"/>
            <color indexed="81"/>
            <rFont val="Tahoma"/>
            <family val="2"/>
          </rPr>
          <t xml:space="preserve">SIG: </t>
        </r>
        <r>
          <rPr>
            <sz val="12"/>
            <color indexed="81"/>
            <rFont val="Tahoma"/>
            <family val="2"/>
          </rPr>
          <t>Relacionar la razón de ser del plan, o el para para qué se realiza el plan</t>
        </r>
        <r>
          <rPr>
            <sz val="9"/>
            <color indexed="81"/>
            <rFont val="Tahoma"/>
            <family val="2"/>
          </rPr>
          <t xml:space="preserve">
</t>
        </r>
      </text>
    </comment>
    <comment ref="A7" authorId="0" shapeId="0" xr:uid="{B484AC6B-9B85-4791-A0BB-CBF5D9A1E829}">
      <text>
        <r>
          <rPr>
            <b/>
            <sz val="9"/>
            <color indexed="81"/>
            <rFont val="Tahoma"/>
            <family val="2"/>
          </rPr>
          <t xml:space="preserve">SIG: </t>
        </r>
        <r>
          <rPr>
            <sz val="11"/>
            <color indexed="81"/>
            <rFont val="Tahoma"/>
            <family val="2"/>
          </rPr>
          <t xml:space="preserve">Seleccionar el objetivo institucional al cuál le aporta el plan.
</t>
        </r>
      </text>
    </comment>
    <comment ref="J7" authorId="0" shapeId="0" xr:uid="{D23C73F0-28D9-434F-8F47-17A12A098A0E}">
      <text>
        <r>
          <rPr>
            <b/>
            <sz val="11"/>
            <color indexed="81"/>
            <rFont val="Tahoma"/>
            <family val="2"/>
          </rPr>
          <t xml:space="preserve">SIG: </t>
        </r>
        <r>
          <rPr>
            <sz val="11"/>
            <color indexed="81"/>
            <rFont val="Tahoma"/>
            <family val="2"/>
          </rPr>
          <t>seleccionar la acción estratégica en el marco de la cual se ejecuta el plan</t>
        </r>
      </text>
    </comment>
    <comment ref="A8" authorId="0" shapeId="0" xr:uid="{02283F51-2E92-4C16-ACA7-4D904B9A8673}">
      <text>
        <r>
          <rPr>
            <b/>
            <sz val="9"/>
            <color indexed="81"/>
            <rFont val="Tahoma"/>
            <family val="2"/>
          </rPr>
          <t xml:space="preserve">SIG: </t>
        </r>
        <r>
          <rPr>
            <sz val="11"/>
            <color indexed="81"/>
            <rFont val="Tahoma"/>
            <family val="2"/>
          </rPr>
          <t>Seleccione el horizonte de tiempo que por normatividad o política interna se ha establecido para la ejecución del plan.</t>
        </r>
        <r>
          <rPr>
            <sz val="9"/>
            <color indexed="81"/>
            <rFont val="Tahoma"/>
            <family val="2"/>
          </rPr>
          <t xml:space="preserve">
</t>
        </r>
      </text>
    </comment>
    <comment ref="D8" authorId="0" shapeId="0" xr:uid="{5B1877CA-8B4E-4B2B-9DB2-46F5E2AFDFCF}">
      <text>
        <r>
          <rPr>
            <b/>
            <sz val="9"/>
            <color indexed="81"/>
            <rFont val="Tahoma"/>
            <family val="2"/>
          </rPr>
          <t xml:space="preserve">SIG: </t>
        </r>
        <r>
          <rPr>
            <sz val="11"/>
            <color indexed="81"/>
            <rFont val="Tahoma"/>
            <family val="2"/>
          </rPr>
          <t>Seleccionar la dependencia que lidera la formulación, ejecución y seguimiento del plan.</t>
        </r>
      </text>
    </comment>
    <comment ref="J8" authorId="0" shapeId="0" xr:uid="{E23D9E3D-A539-4E43-B98D-C7C08B65319E}">
      <text>
        <r>
          <rPr>
            <b/>
            <sz val="11"/>
            <color indexed="81"/>
            <rFont val="Tahoma"/>
            <family val="2"/>
          </rPr>
          <t xml:space="preserve">SIG: </t>
        </r>
        <r>
          <rPr>
            <sz val="11"/>
            <color indexed="81"/>
            <rFont val="Tahoma"/>
            <family val="2"/>
          </rPr>
          <t>Relacione la meta cuantificable o cualificable que de cuenta del cumplimiento del propósito definido.</t>
        </r>
        <r>
          <rPr>
            <b/>
            <sz val="11"/>
            <color indexed="81"/>
            <rFont val="Tahoma"/>
            <family val="2"/>
          </rPr>
          <t xml:space="preserve">
</t>
        </r>
      </text>
    </comment>
    <comment ref="L8" authorId="0" shapeId="0" xr:uid="{F687EB48-69D5-4E8B-82D9-C6E281B70376}">
      <text>
        <r>
          <rPr>
            <b/>
            <sz val="11"/>
            <color indexed="81"/>
            <rFont val="Tahoma"/>
            <family val="2"/>
          </rPr>
          <t xml:space="preserve">SIG: Relacione el  indicador mediante el cuál se mide el propósito y su meta
</t>
        </r>
      </text>
    </comment>
    <comment ref="A9" authorId="0" shapeId="0" xr:uid="{131568CD-8817-4F67-9D1A-255D515AF0B7}">
      <text>
        <r>
          <rPr>
            <b/>
            <sz val="14"/>
            <color indexed="81"/>
            <rFont val="Tahoma"/>
            <family val="2"/>
          </rPr>
          <t>SIG:</t>
        </r>
        <r>
          <rPr>
            <sz val="14"/>
            <color indexed="81"/>
            <rFont val="Tahoma"/>
            <family val="2"/>
          </rPr>
          <t xml:space="preserve"> Relacione el código de productos o entregables del plan de acción asociados a las actividades de este plan.</t>
        </r>
      </text>
    </comment>
    <comment ref="I9" authorId="0" shapeId="0" xr:uid="{21F90C23-F017-48FA-B885-CB66D55E7562}">
      <text>
        <r>
          <rPr>
            <b/>
            <sz val="9"/>
            <color indexed="81"/>
            <rFont val="Tahoma"/>
            <family val="2"/>
          </rPr>
          <t>SIG: Relacione el código de los riesgos asociados a la gestión de las actividades de este plan</t>
        </r>
      </text>
    </comment>
    <comment ref="B12" authorId="0" shapeId="0" xr:uid="{19498A2E-CE55-4725-8F16-7D97157223C3}">
      <text>
        <r>
          <rPr>
            <b/>
            <sz val="9"/>
            <color indexed="81"/>
            <rFont val="Tahoma"/>
            <family val="2"/>
          </rPr>
          <t>SIG: Registre la actividad que se plantea realizar, es importante que siempre inicie en verbo en infinitivo (realizar, elaborar, generar), así mismo, es importante que la actividad planteada contribuya al objetivo o propósito del plan de acción.</t>
        </r>
      </text>
    </comment>
    <comment ref="D12" authorId="0" shapeId="0" xr:uid="{CF8B1524-A21D-47E0-915F-33F2243221F9}">
      <text>
        <r>
          <rPr>
            <b/>
            <sz val="9"/>
            <color indexed="81"/>
            <rFont val="Tahoma"/>
            <family val="2"/>
          </rPr>
          <t>sig: Registre la fecha de inicio de la actividad</t>
        </r>
        <r>
          <rPr>
            <sz val="9"/>
            <color indexed="81"/>
            <rFont val="Tahoma"/>
            <family val="2"/>
          </rPr>
          <t xml:space="preserve">
</t>
        </r>
      </text>
    </comment>
    <comment ref="E12" authorId="0" shapeId="0" xr:uid="{1087D232-A519-474C-86A8-91C4EED72A68}">
      <text>
        <r>
          <rPr>
            <b/>
            <sz val="9"/>
            <color indexed="81"/>
            <rFont val="Tahoma"/>
            <family val="2"/>
          </rPr>
          <t>SIG: Registre la fecha fin de la actividad</t>
        </r>
      </text>
    </comment>
    <comment ref="F12" authorId="0" shapeId="0" xr:uid="{96E6ABA3-D48D-41ED-B56E-5BC9EA707E95}">
      <text>
        <r>
          <rPr>
            <b/>
            <sz val="9"/>
            <color indexed="81"/>
            <rFont val="Tahoma"/>
            <family val="2"/>
          </rPr>
          <t>SIG: Relacione el o los documentos con los cuáles se va a soportar la gestión de la actividad</t>
        </r>
      </text>
    </comment>
    <comment ref="G12" authorId="0" shapeId="0" xr:uid="{1E268A26-C3FD-411B-B1C2-C09C45B536FF}">
      <text>
        <r>
          <rPr>
            <b/>
            <sz val="9"/>
            <color indexed="81"/>
            <rFont val="Tahoma"/>
            <family val="2"/>
          </rPr>
          <t>SIG: Se debe relacionar el cargo y dependencia responsable de ejecutar la actividad</t>
        </r>
      </text>
    </comment>
    <comment ref="H12" authorId="0" shapeId="0" xr:uid="{8804D824-E35D-4F6E-8AE7-F4548D92DF64}">
      <text>
        <r>
          <rPr>
            <b/>
            <sz val="9"/>
            <color indexed="81"/>
            <rFont val="Tahoma"/>
            <family val="2"/>
          </rPr>
          <t>SIG: Se debe relacionar el cargo y dependencia responsable que apoya la ejecución de la actividad</t>
        </r>
      </text>
    </comment>
    <comment ref="I12" authorId="0" shapeId="0" xr:uid="{6DFF63B9-9323-474C-91C7-96E6B04BA3D0}">
      <text>
        <r>
          <rPr>
            <b/>
            <sz val="10"/>
            <color indexed="81"/>
            <rFont val="Tahoma"/>
            <family val="2"/>
          </rPr>
          <t xml:space="preserve">SIG: Relacione las observaciones que considere se deben tener en cuenta para la ejecución de la actividad. </t>
        </r>
      </text>
    </comment>
    <comment ref="J12" authorId="0" shapeId="0" xr:uid="{F4320CA3-4820-44FA-90DC-A47595DE451D}">
      <text>
        <r>
          <rPr>
            <b/>
            <sz val="10"/>
            <color indexed="81"/>
            <rFont val="Tahoma"/>
            <family val="2"/>
          </rPr>
          <t>SIG: Seleccione la frecuencia con la cuál se va a realizar el monitoreo y seguimiento a la actividad, mínimo debe ser cada cuatro meses</t>
        </r>
      </text>
    </comment>
    <comment ref="K12" authorId="0" shapeId="0" xr:uid="{BCC6D1D7-F961-4C8C-9BA4-ACF6F078020B}">
      <text>
        <r>
          <rPr>
            <b/>
            <sz val="11"/>
            <color indexed="81"/>
            <rFont val="Tahoma"/>
            <family val="2"/>
          </rPr>
          <t>SIG: Relacione la fecha en la cuál se realiza el monitoreo y seguimiento</t>
        </r>
      </text>
    </comment>
    <comment ref="L12" authorId="0" shapeId="0" xr:uid="{24CA88CB-13CD-4537-A4EE-20C060B13E65}">
      <text>
        <r>
          <rPr>
            <b/>
            <sz val="9"/>
            <color indexed="81"/>
            <rFont val="Tahoma"/>
            <family val="2"/>
          </rPr>
          <t>SIG Relacione el nombre del responsable de realizar el monitoreo y seguimiento de la actividad.</t>
        </r>
      </text>
    </comment>
    <comment ref="M12" authorId="0" shapeId="0" xr:uid="{A95FACC9-B984-4C99-A37B-95DB5BEDE7FD}">
      <text>
        <r>
          <rPr>
            <b/>
            <sz val="9"/>
            <color indexed="81"/>
            <rFont val="Tahoma"/>
            <family val="2"/>
          </rPr>
          <t>SIG: De acuerdo a la periodicidad definida, relacione en este campo los resultados del monitoreo y seguimiento de la actividad.</t>
        </r>
      </text>
    </comment>
    <comment ref="A23" authorId="0" shapeId="0" xr:uid="{E83ECBD4-C0F3-45F8-BB16-8E19EC3B9315}">
      <text>
        <r>
          <rPr>
            <b/>
            <sz val="12"/>
            <color indexed="81"/>
            <rFont val="Tahoma"/>
            <family val="2"/>
          </rPr>
          <t>SIG: Esta fase se desarrolla una vez finalizadas todas las actividades del plan, o finalizado el horizonte de tiempo. Lo que ocurra primero.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Walter Silva Combita</author>
  </authors>
  <commentList>
    <comment ref="G3" authorId="0" shapeId="0" xr:uid="{5236F700-2362-4D22-B717-1E3AF7138BB4}">
      <text>
        <r>
          <rPr>
            <b/>
            <sz val="9"/>
            <color indexed="81"/>
            <rFont val="Tahoma"/>
            <family val="2"/>
          </rPr>
          <t>SIG: Se debe relacionar el cargo y dependencia responsable de ejecutar la actividad</t>
        </r>
      </text>
    </comment>
    <comment ref="H3" authorId="0" shapeId="0" xr:uid="{EF553DF3-1D9F-4465-9B82-395A044A27E8}">
      <text>
        <r>
          <rPr>
            <b/>
            <sz val="9"/>
            <color indexed="81"/>
            <rFont val="Tahoma"/>
            <family val="2"/>
          </rPr>
          <t>SIG: Se debe relacionar el cargo y dependencia responsable que apoya la ejecución de la actividad</t>
        </r>
      </text>
    </comment>
    <comment ref="G47" authorId="0" shapeId="0" xr:uid="{1948E0E7-8BF8-4DA1-8705-9F9974FA759D}">
      <text>
        <r>
          <rPr>
            <b/>
            <sz val="9"/>
            <color indexed="81"/>
            <rFont val="Tahoma"/>
            <family val="2"/>
          </rPr>
          <t>SIG: Se debe relacionar el cargo y dependencia responsable de ejecutar la actividad</t>
        </r>
      </text>
    </comment>
    <comment ref="H47" authorId="0" shapeId="0" xr:uid="{0368B2C6-100C-48CF-8C6F-EA7E642D6D7E}">
      <text>
        <r>
          <rPr>
            <b/>
            <sz val="9"/>
            <color indexed="81"/>
            <rFont val="Tahoma"/>
            <family val="2"/>
          </rPr>
          <t>SIG: Se debe relacionar el cargo y dependencia responsable que apoya la ejecución de la actividad</t>
        </r>
      </text>
    </comment>
  </commentList>
</comments>
</file>

<file path=xl/sharedStrings.xml><?xml version="1.0" encoding="utf-8"?>
<sst xmlns="http://schemas.openxmlformats.org/spreadsheetml/2006/main" count="1048" uniqueCount="249">
  <si>
    <t>Formulación de Planes Especiales</t>
  </si>
  <si>
    <t>Plan de Seguridad y Privacidad de la Información - 2025
Departamento Nacional de Planeación - DNP</t>
  </si>
  <si>
    <t>DATOS TÉCNICO DEL PLAN</t>
  </si>
  <si>
    <t>Objetivo / Propósito</t>
  </si>
  <si>
    <t>Describir las actividades de fortalecimiento de controles de seguridad y la adopción de requisitos legales como parte de la mejora continua del Componente de Seguridad y Privacidad de la Información en el Departamento Nacional de Planeación</t>
  </si>
  <si>
    <t>Objetivo Institucional</t>
  </si>
  <si>
    <t>Gestión integral institucional - Mejorar el desempeño institucional que garantice el cumplimiento de los objetivos y metas definidos por la entidad</t>
  </si>
  <si>
    <t>Ejes Estratégicos</t>
  </si>
  <si>
    <t>5. Fortalecer las capacidades de articulación interna y de gestión integral, hacia la toma de decisiones, para la generación de resultados efectivos y con vocación de servicio hacia los grupos de valor.</t>
  </si>
  <si>
    <t>Horizonte de Tiempo del Plan</t>
  </si>
  <si>
    <t>Anual</t>
  </si>
  <si>
    <t>Dependencia Responsable</t>
  </si>
  <si>
    <t xml:space="preserve">Oficina de Tecnologías y Sistemas de Información </t>
  </si>
  <si>
    <t>Meta Propósito</t>
  </si>
  <si>
    <t>Mantener el promedio de evaluación de los controles del Modelo de Seguridad y Privacidad de la Información, pues para la vigencia se estima conservar la calificación del 2024 en la norma ISO 27001:2013</t>
  </si>
  <si>
    <t>Indicador Propósito</t>
  </si>
  <si>
    <t>Códigos Producto / Entregable PA</t>
  </si>
  <si>
    <t>Los avances se presentan en los informes cuatrimestrales del producto 6482 Entregable 17944 del plan de acción de la Oficina de Tecnología y Sistemas de Información</t>
  </si>
  <si>
    <t>Riesgos asociados</t>
  </si>
  <si>
    <t>185, 196, 197, 198, 199, 200</t>
  </si>
  <si>
    <t>FASEI: CRONOGRAMA DE ACTIVIDADES</t>
  </si>
  <si>
    <t>FASE II: MONITOREO Y SEGUIMIENTO</t>
  </si>
  <si>
    <t>No.</t>
  </si>
  <si>
    <t>Actividad</t>
  </si>
  <si>
    <t>Fecha Inicio
(DD/MM/AAAA)</t>
  </si>
  <si>
    <t>Fecha Fin
(DD/MM/AAAA)</t>
  </si>
  <si>
    <t>Registro / Soporte</t>
  </si>
  <si>
    <t>Responsable
Principal</t>
  </si>
  <si>
    <t>Responsable
Apoyo</t>
  </si>
  <si>
    <t>Observaciones</t>
  </si>
  <si>
    <t>Periodicidad</t>
  </si>
  <si>
    <t>Fecha del monitoreo y seguimiento</t>
  </si>
  <si>
    <t>Responsable del monitoreo y seguimiento</t>
  </si>
  <si>
    <t xml:space="preserve">Resultado </t>
  </si>
  <si>
    <t>Estructurar los planes de seguridad de acuerdo con el Decreto 612 de 2018</t>
  </si>
  <si>
    <t>*Correo a gpcalidad@dnp.gov.co con la solicitud de publicación del Plan de Tratamiento de Riesgos de Seguridad y Privacidad de la Información, Plan de Seguridad y Privacidad de la Información  y Plan Estratégico de Seguridad y Privacidad​ en el portal del DNP
*Publicación del Plan de Tratamiento de Riesgos de Seguridad y Privacidad de la Información, Plan de Seguridad y Privacidad de la Información  y Plan Estratégico de Seguridad y Privacidad​ en la intranet en la sección del componente de seguridad de la información</t>
  </si>
  <si>
    <t>Jefe OTSI.Oficial de Seguridad.</t>
  </si>
  <si>
    <t>Oficina Asesora de Planeación. Gestor  Integral OTSI.</t>
  </si>
  <si>
    <t xml:space="preserve">
*Población objetivo: Comité institucional de Gestión y Desempeño
*Herramienta de Seguimiento: Plan de acción 
*Recurso Técnico: Equipos de computo ( CPU, Pantalla, Teclado, etc.), licencia de Office 365
*Recurso Financiero: No aplica
*Recurso infraestructura física: No aplica</t>
  </si>
  <si>
    <t>Cuatrimestral</t>
  </si>
  <si>
    <t>19/05/2025
17/09/2025
19/01/2026</t>
  </si>
  <si>
    <t/>
  </si>
  <si>
    <t>Reportar planes de seguridad de acuerdo con el Decreto 612 de 2018</t>
  </si>
  <si>
    <t>*Correo a gpcalidad@dnp.gov.co con el reporte cuatrimestral de los planes para su publicación Portal del DNP(abril, agosto, diciembre)
*Publicación del reporte cuatrimestral de los planes en la intranet en la sección del componente de seguridad de la información(abril, agosto, diciembre)</t>
  </si>
  <si>
    <t>Jefe OTSI.</t>
  </si>
  <si>
    <t>Gestor  Integral OTSI.Oficial de Seguridad. Delegado Web OTSI.</t>
  </si>
  <si>
    <t>Actualizar los documentos del componente de seguridad de la información</t>
  </si>
  <si>
    <t>*Correo de gpcalidad@dnp.gov.co con la solicitud de actualización cuatrimestral del Anexo 1 - Normograma y otros documentos de origen externo al  (abril, agosto, diciembre)
*Correo de gpcalidad@dnp.gov.co con la solicitud de actualización del Anexo 2 - Despliegue del modelo de operación por procesos al 
*Correo a gpcalidad@dnp.gov.co con la solicitud de actualización de la matriz de cambios del SIG 
*Correo a gpcalidad@dnp.gov.co con la solicitud de actualización de la  Matriz de Comunicación, Participación y Consulta del SIG
*Correo a gpcalidad@dnp.gov.co con la solicitud de actualización semestral del Manual operativo de seguridad de la información M-PG-07
*Documento actualizado del  autodiagnóstico del Modelo de seguridad y privacidad de la Información de MINTIC (semestral)
*Documento actualizado del  autodiagnóstico de la norma ISO 27001:2013 (Semestral)
*Documento actualizado del  autodiagnóstico de la norma ISO 27001:2022 (Semestral)
*Documento actualizado del  autodiagnóstico de la Resolución 500 de 2021
*Documento actualizado del  autodiagnóstico de la Resolución 746 de 2022
*Documento con la revisión y actualización de los enlaces componente seguridad de la información en la intranet
*Documento con la revisión y actualización de los enlaces componente seguridad de la información en el portal web del DNP</t>
  </si>
  <si>
    <t>Oficina Asesora de Planeación. Gestor  Integral OTSI.Oficial de Seguridad. Asesor seguridad de la información.Dependencias.Delegado Web OTSI.</t>
  </si>
  <si>
    <t xml:space="preserve">
*Población objetivo: Colaboradores, Oficina Asesora de Planeación
*Herramienta de Seguimiento: Plan de acción 
*Recurso Técnico: Equipos de computo ( CPU, Pantalla, Teclado, etc.), licencia de Office 365
*Recurso Financiero: No aplica
*Recurso infraestructura física: No aplica</t>
  </si>
  <si>
    <t xml:space="preserve">Revisión por la Dirección </t>
  </si>
  <si>
    <t xml:space="preserve">*Correo a gpcalidad@dnp.gov.co con la estructura de  presentación para la alta dirección </t>
  </si>
  <si>
    <t>Asesor seguridad de la información. Arquitecto Empresarial. Contratista Gobierno Digital .</t>
  </si>
  <si>
    <t>*Población objetivo: Comité institucional de Gestión y Desempeño
*Herramienta de Seguimiento: Plan de acción 
*Recurso Técnico: Equipos de computo ( CPU, Pantalla, Teclado, etc.), licencia de Office 365
*Recurso Financiero: No aplica
*Recurso infraestructura física: No aplica</t>
  </si>
  <si>
    <t xml:space="preserve">Actualizar los activos de información </t>
  </si>
  <si>
    <t>*Correo a gpcalidad@dnp.gov.co con  la actualización del  procedimiento, manual, formatos de activos de información
Correo a gpcalidad@dnp.gov.co con  la actualización del  formato inventario de datos personales
*Solicitud de actualización semestral de activos de información a las dependencias (I Semestre)
*Consolidación semestral de los activos de información de las dependencias
*Publicación semestral de los activos de información
*Solicitud revisión jurídica a la OAJ de los activos de información (activos, nuevos o que cambiaron la clasificación)
*Publicación de los activos de información (Luego revisión Final OAJ)</t>
  </si>
  <si>
    <t>Dependencias. Gestor  Integral OTSI.Gestor SIG dependencias. Oficial de Seguridad. Oficina Asesora de Comunicaciones. Oficina Asesora de Planeación. Oficina Asesora Jurídica. Subdirección Administrativa y Relacionamiento con la Ciudadanía</t>
  </si>
  <si>
    <t>*Población objetivo: Dependencias
*Herramienta de Seguimiento: Plan de acción 
*Recurso Técnico: Equipos de computo ( CPU, Pantalla, Teclado, etc.), licencia de Office 365
*Recurso Financiero: No aplica
*Recurso infraestructura física: No aplica</t>
  </si>
  <si>
    <t>Actualizar y ejecutar el plan de capacitación, sensibilización y comunicación de seguridad de la información</t>
  </si>
  <si>
    <t>*Documento con la estructura del  Plan de capacitación, sensibilización y comunicación  del componente de seguridad de la información
*Diseño y ejecución Charlas (Inducción y reinducción inicio marzo, Inducción OTSI mitad marzo, Continuidad de negocio final marzo)
*Informe  a  las dependencias de la ejecución del Plan de capacitación, sensibilización y comunicación de seguridad de la información (correos y/o memorandos)
*Envío de mensajes mensuales de correo electrónico de bienvenida a nuevos colaboradores
*Generar estadísticas cuatrimestrales de participación</t>
  </si>
  <si>
    <t>Jefe OTSI.Oficial de Seguridad</t>
  </si>
  <si>
    <t>Oficial de Seguridad. Oficina Asesora de Planeación. Centro de servicios.Dependencias.Gestor SIG dependencias. Subdirección de Gestión del Talento Humano</t>
  </si>
  <si>
    <t>*Población objetivo: Colaboradores
*Herramienta de Seguimiento: Plan de acción 
*Recurso Técnico: Equipos de computo ( CPU, Pantalla, Teclado, etc.), licencia de Office 365
*Recurso Financiero: No aplica
*Recurso infraestructura física: No aplica</t>
  </si>
  <si>
    <t>Realizar el reporte de los Indicadores de seguridad de la información</t>
  </si>
  <si>
    <t>*Reporte Indicador GSI-01 Tratamientos de eventos relacionados con la seguridad y privacidad de la información
*Reporte  del incidentes de seguridad a Colcert y actualización del expediente de Orfeo
* Seguimiento al reporte  Indicador GSI-02  Cumplimiento de la gestión de la seguridad de la información en la continuidad de negocio en el componente tecnológico
*Reporte Indicador GSI-04 Medición de la Efectividad del Plan de sensibilización del componente de seguridad de la Información
*Reporte de los indicadores del MSPI no incluidos en el SIG</t>
  </si>
  <si>
    <t>Jefe OTSI.Especialistas Continuidad de negocio OTSI.Oficial de Seguridad. Especialista DRP OTSI</t>
  </si>
  <si>
    <t>Oficina Asesora de Planeación. Oficial de Seguridad.</t>
  </si>
  <si>
    <t>*Población objetivo: Colcert, CSIRT de Gobierno, SIC(en caso de ser necesario reportar incidentes), OAP, Comité Institucional de Gestión y Desempeño
*Herramienta de Seguimiento: Plan de acción 
*Recurso Técnico: Equipos de computo ( CPU, Pantalla, Teclado, etc.), licencia de Office 365
*Recurso Financiero: No aplica
*Recurso infraestructura física: No aplica</t>
  </si>
  <si>
    <t>Realizar el seguimiento a la implementación de Directiva Presidencial 1 de 2024 (Ahorro Energía)</t>
  </si>
  <si>
    <t>* Reporte  del apagado de equipos</t>
  </si>
  <si>
    <t>Grupo Soporte a usuarios OTSI.</t>
  </si>
  <si>
    <t>*Población objetivo: Secretaria General, Directores, Subdirectores, Coordinadores de Grupo y Colaboradores
*Herramienta de Seguimiento: Plan de acción 
*Recurso Técnico: Equipos de computo ( CPU, Pantalla, Teclado, etc.), licencia de Office 365
*Recurso Financiero: No aplica
*Recurso infraestructura física: No aplica</t>
  </si>
  <si>
    <t>Realizar el reporte de avance en la mejora del FURAG en la política de seguridad digital (SDI)</t>
  </si>
  <si>
    <t>*Ajustar la designación de un responsable de la Seguridad Digital - (Ciberseguridad)
*Escalar la necesidad a la Secretaria General, porque el rol de Oficial de Protección de datos con perfil de abogado y experiencia en la materia.(Para implementar un sistema para el cumplimiento de la ley 1581 de 2012 -Ley de Protección de Datos Personales)
*Análisis opción de certificación externa en ISO 27001
*Recolección evidencia FURAG 2024 Política de Seguridad Digital(Gobernanza, Presupuesto, Backup, DRP, Riesgos, Controles, Datos personales, Incidentes) y Política de Gobierno Digital habilitador Seguridad y Privacidad de la información (Temas: IPV6, Sensibilización. MSPI,)
*Inventario del estado de las licencias y soporte de TIC, para garantizar la continuidad del soporte, actualización y mantenimiento de las herramientas, plataformas, licencias, servicios y sistemas de información que hacen parte de la infraestructura tecnológica de la entidad
*Recolección evidencia MRAE Habilitador Seguridad y Privacidad de la Información
*Recolección evidencia cumplimiento Manual Gobierno Digital (Habilitador Seguridad y Privacidad de la información)</t>
  </si>
  <si>
    <t>Jefe OTSI.Oficina Asesora de Planeación.</t>
  </si>
  <si>
    <t>Oficial de Seguridad.Dependencias.Centro de servicios. Contratista Gobierno Digital .Coordinador de plataforma TI.Arquitecto Empresarial</t>
  </si>
  <si>
    <t>*Población objetivo: Secretaria General
*Herramienta de Seguimiento: Plan de acción 
*Recurso Técnico: Equipos de computo ( CPU, Pantalla, Teclado, etc.), licencia de Office 365
*Recurso Financiero: No aplica
*Recurso infraestructura física: No aplica</t>
  </si>
  <si>
    <t>FASE III: EVALUACIÓN</t>
  </si>
  <si>
    <t>Pregunta</t>
  </si>
  <si>
    <r>
      <t xml:space="preserve">Respuesta 
</t>
    </r>
    <r>
      <rPr>
        <sz val="11"/>
        <color theme="1"/>
        <rFont val="Aptos Narrow"/>
        <family val="2"/>
        <scheme val="minor"/>
      </rPr>
      <t>(Describa de forma detallada la respuesta para cada pregunta)</t>
    </r>
  </si>
  <si>
    <t>¿Se cumplió con el propósito del Plan?</t>
  </si>
  <si>
    <t>¿Se cumplieron todas las actividades programadas en el tiempo establecido?</t>
  </si>
  <si>
    <t>¿Cuál es el resultado del indicador y la interpretación del mismo?</t>
  </si>
  <si>
    <t>¿El plan finalizó o se extendió ?</t>
  </si>
  <si>
    <t>Plan de Seguridad y Privacidad de la Información</t>
  </si>
  <si>
    <t>SIGLA PLAN</t>
  </si>
  <si>
    <t>OBJETIVO SGSI o GCN</t>
  </si>
  <si>
    <t>ALCANCE ESTRATEGIA DE SEGURIDAD DIGITAL</t>
  </si>
  <si>
    <t>CONSECUTIVO</t>
  </si>
  <si>
    <t>ACTIVIDAD EN EL PLAN</t>
  </si>
  <si>
    <t>Seguimiento</t>
  </si>
  <si>
    <t xml:space="preserve"> Ene</t>
  </si>
  <si>
    <t xml:space="preserve"> Feb</t>
  </si>
  <si>
    <t xml:space="preserve"> Mar</t>
  </si>
  <si>
    <t xml:space="preserve"> Abr</t>
  </si>
  <si>
    <t xml:space="preserve"> May</t>
  </si>
  <si>
    <t xml:space="preserve"> Jun</t>
  </si>
  <si>
    <t xml:space="preserve"> Jul</t>
  </si>
  <si>
    <t xml:space="preserve"> Ago</t>
  </si>
  <si>
    <t xml:space="preserve"> Sep</t>
  </si>
  <si>
    <t xml:space="preserve"> Oct</t>
  </si>
  <si>
    <t xml:space="preserve"> Nov</t>
  </si>
  <si>
    <t xml:space="preserve"> Dic</t>
  </si>
  <si>
    <t>Jefe OTSI</t>
  </si>
  <si>
    <t>Oficial de Seguridad</t>
  </si>
  <si>
    <t>Especialistas Continuidad de negocio OTSI</t>
  </si>
  <si>
    <t>Especialista DRP OTSI</t>
  </si>
  <si>
    <t>Especialista Seguridad informática OTSI</t>
  </si>
  <si>
    <t>Especialista O365</t>
  </si>
  <si>
    <t>Especialista SharePoint</t>
  </si>
  <si>
    <t>Lideres Técnico y Funcional SUCOP</t>
  </si>
  <si>
    <t>Subdirección de Gestión del Talento Humano</t>
  </si>
  <si>
    <t>Subdirección Administrativa y Relacionamiento con la Ciudadanía</t>
  </si>
  <si>
    <t>Oficina Asesora de Planeación</t>
  </si>
  <si>
    <t>Oficina Asesora de Comunicaciones</t>
  </si>
  <si>
    <t>Dependencias</t>
  </si>
  <si>
    <t>Gestor  Integral OTSI</t>
  </si>
  <si>
    <t>Delegado Web OTSI</t>
  </si>
  <si>
    <t>Asesor seguridad de la información</t>
  </si>
  <si>
    <t>Grupo Soporte a usuarios OTSI</t>
  </si>
  <si>
    <t>Gestor SIG dependencias</t>
  </si>
  <si>
    <t>Arquitecto Empresarial</t>
  </si>
  <si>
    <t xml:space="preserve">Contratista Gobierno Digital </t>
  </si>
  <si>
    <t>Oficina Asesora Jurídica</t>
  </si>
  <si>
    <t>Grupo Sistemas de Información OTSI</t>
  </si>
  <si>
    <t>Administrador de base de datos</t>
  </si>
  <si>
    <t>Coordinador de plataforma TI</t>
  </si>
  <si>
    <t>Centro de servicios</t>
  </si>
  <si>
    <t>PSPI</t>
  </si>
  <si>
    <t>OECS2: Fortalecer la adopción del Modelo de Seguridad y Privacidad de la Información (MSPI) de MINTIC que permita establecer, implementar, monitorear, revisar, mantener y mejorar el Componente de Seguridad de la Información</t>
  </si>
  <si>
    <t>Liderazgo de seguridad de la información</t>
  </si>
  <si>
    <t>*Correo a gpcalidad@dnp.gov.co con la solicitud de publicación del Plan de Tratamiento de Riesgos de Seguridad y Privacidad de la Información, Plan de Seguridad y Privacidad de la Información  y Plan Estratégico de Seguridad y Privacidad​ en el portal del DNP</t>
  </si>
  <si>
    <t>X</t>
  </si>
  <si>
    <t>*Publicación del Plan de Tratamiento de Riesgos de Seguridad y Privacidad de la Información, Plan de Seguridad y Privacidad de la Información  y Plan Estratégico de Seguridad y Privacidad​ en la intranet en la sección del componente de seguridad de la información</t>
  </si>
  <si>
    <t>*Correo a gpcalidad@dnp.gov.co con el reporte cuatrimestral de los planes para su publicación Portal del DNP(abril, agosto, diciembre)</t>
  </si>
  <si>
    <t>*Publicación del reporte cuatrimestral de los planes en la intranet en la sección del componente de seguridad de la información(abril, agosto, diciembre)</t>
  </si>
  <si>
    <t>OECS1: Gestionar la seguridad informática en su componente tecnológico para resguardar su confidencialidad, integridad y disponibilidad, realizando actualizaciones anuales de las políticas y las responsabilidades de los usuarios de acuerdo con las disposiciones legales vigentes aplicables a la utilización de la información digital.</t>
  </si>
  <si>
    <t>Implementación de controles</t>
  </si>
  <si>
    <t>*Correo de gpcalidad@dnp.gov.co con la solicitud de actualización cuatrimestral del Anexo 1 - Normograma y otros documentos de origen externo al  (abril, agosto, diciembre)</t>
  </si>
  <si>
    <t xml:space="preserve">*Correo de gpcalidad@dnp.gov.co con la solicitud de actualización del Anexo 2 - Despliegue del modelo de operación por procesos al </t>
  </si>
  <si>
    <t xml:space="preserve">*Correo a gpcalidad@dnp.gov.co con la solicitud de actualización de la matriz de cambios del SIG </t>
  </si>
  <si>
    <t>*Correo a gpcalidad@dnp.gov.co con la solicitud de actualización de la  Matriz de Comunicación, Participación y Consulta del SIG</t>
  </si>
  <si>
    <t>*Correo a gpcalidad@dnp.gov.co con la solicitud de actualización semestral del Manual operativo de seguridad de la información M-PG-07</t>
  </si>
  <si>
    <t>*Documento actualizado del  autodiagnóstico del Modelo de seguridad y privacidad de la Información de MINTIC (semestral)</t>
  </si>
  <si>
    <t>*Documento actualizado del  autodiagnóstico de la norma ISO 27001:2013 (Semestral)</t>
  </si>
  <si>
    <t>*Documento actualizado del  autodiagnóstico de la norma ISO 27001:2022 (Semestral)</t>
  </si>
  <si>
    <t>*Documento actualizado del  autodiagnóstico de la Resolución 500 de 2021</t>
  </si>
  <si>
    <t>*Documento actualizado del  autodiagnóstico de la Resolución 746 de 2022</t>
  </si>
  <si>
    <t>*Documento con la revisión y actualización de los enlaces componente seguridad de la información en la intranet</t>
  </si>
  <si>
    <t>*Documento con la revisión y actualización de los enlaces componente seguridad de la información en el portal web del DNP</t>
  </si>
  <si>
    <t>*Correo a gpcalidad@dnp.gov.co con  la actualización del  procedimiento, manual, formatos de activos de información</t>
  </si>
  <si>
    <t>Correo a gpcalidad@dnp.gov.co con  la actualización del  formato inventario de datos personales</t>
  </si>
  <si>
    <t>*Solicitud de actualización semestral de activos de información a las dependencias (I Semestre)</t>
  </si>
  <si>
    <t>*Consolidación semestral de los activos de información de las dependencias</t>
  </si>
  <si>
    <t>*Publicación semestral de los activos de información</t>
  </si>
  <si>
    <t>*Solicitud revisión jurídica a la OAJ de los activos de información (activos, nuevos o que cambiaron la clasificación)</t>
  </si>
  <si>
    <t>*Publicación de los activos de información (Luego revisión Final OAJ)</t>
  </si>
  <si>
    <t>OECS3: Crear una cultura de seguridad de la información, como medida preventiva para mitigar los riesgos que afecten la información digital y ofrecer un lenguaje común sobre de seguridad de la información dentro de la Entidad.</t>
  </si>
  <si>
    <t>Concientización</t>
  </si>
  <si>
    <t>*Documento con la estructura del  Plan de capacitación, sensibilización y comunicación  del componente de seguridad de la información</t>
  </si>
  <si>
    <t>*Diseño y ejecución Charlas (Inducción y reinducción inicio marzo, Inducción OTSI mitad marzo, Continuidad de negocio final marzo)</t>
  </si>
  <si>
    <t>*Informe  a  las dependencias de la ejecución del Plan de capacitación, sensibilización y comunicación de seguridad de la información (correos y/o memorandos)</t>
  </si>
  <si>
    <t>*Envío de mensajes mensuales de correo electrónico de bienvenida a nuevos colaboradores</t>
  </si>
  <si>
    <t>x</t>
  </si>
  <si>
    <t>*Generar estadísticas cuatrimestrales de participación</t>
  </si>
  <si>
    <t>OECS4: Fortalecer la gestión de riesgos asociados a la seguridad de la información digital para que sean identificados, valorados, controlados y administrados, de una forma estructurada, repetible, eficiente, documentada y adaptada a los cambios que se produzcan en el entorno y las tecnologías.</t>
  </si>
  <si>
    <t>Gestión de incidentes</t>
  </si>
  <si>
    <t>*Reporte Indicador GSI-01 Tratamientos de eventos relacionados con la seguridad y privacidad de la información</t>
  </si>
  <si>
    <t>*Reporte  del incidentes de seguridad a Colcert y actualización del expediente de Orfeo</t>
  </si>
  <si>
    <t>* Seguimiento al reporte  Indicador GSI-02  Cumplimiento de la gestión de la seguridad de la información en la continuidad de negocio en el componente tecnológico</t>
  </si>
  <si>
    <t>*Reporte Indicador GSI-04 Medición de la Efectividad del Plan de sensibilización del componente de seguridad de la Información</t>
  </si>
  <si>
    <t>*Reporte de los indicadores del MSPI no incluidos en el SIG</t>
  </si>
  <si>
    <t>*Ajustar la designación de un responsable de la Seguridad Digital - (Ciberseguridad)</t>
  </si>
  <si>
    <t>*Escalar la necesidad a la Secretaria General, porque el rol de Oficial de Protección de datos con perfil de abogado y experiencia en la materia.(Para implementar un sistema para el cumplimiento de la ley 1581 de 2012 -Ley de Protección de Datos Personales)</t>
  </si>
  <si>
    <t>*Análisis opción de certificación externa en ISO 27001</t>
  </si>
  <si>
    <t>*Recolección evidencia FURAG 2024 Politica de Seguridad Digital(Gobernanza, Presupuesto, Backup, DRP, Riesgos, Controles, Datos personales, Incidentes) y Politica de Gobierno Digital habilitador Seguridad y Privacidad de la información (Temas: IPV6, Sensibilización. MSPI,)</t>
  </si>
  <si>
    <t>*Inventario del estado de las licencias y soporte de TIC, para garantizar la continuidad del soporte, actualización y mantenimiento de las herramientas, plataformas, licencias, servicios y sistemas de información que hacen parte de la infraestructura tecnológica de la entidad</t>
  </si>
  <si>
    <t>*Recolección evidencia MRAE Habilitador Seguridad y Privacidad de la Información</t>
  </si>
  <si>
    <t>*Recolección evidencia cumplimiento Manual Gobierno Digital (Habilitador Seguridad y Privacidad de la información)</t>
  </si>
  <si>
    <t>ENTREGABLE</t>
  </si>
  <si>
    <t>PTRSI</t>
  </si>
  <si>
    <t>Actualizar controles de seguridad de la información</t>
  </si>
  <si>
    <t>* Informe semestral de la implementación del la herramienta de prevención de fuga de información (DLP) de Trellix</t>
  </si>
  <si>
    <t>*​Anexo 2. Clasificación de las ​Políticas de seguridad​ actualizado con la coherencia de las políticas definidas en el Manual Operativo de SI con respecto a los controles definidos en la norma ISO 27001:2013 e ISO 27001:2022</t>
  </si>
  <si>
    <t xml:space="preserve">*Declaración de aplicabilidad (SOA) ISO 27002:2013  (Semestral) </t>
  </si>
  <si>
    <t>*Documento Diagnostico ISO 27002:2022 actualizado (Semestral)</t>
  </si>
  <si>
    <t>*Revisión controles en base de datos</t>
  </si>
  <si>
    <t>*Plan de mejoramiento redes sociales de la OAC</t>
  </si>
  <si>
    <t xml:space="preserve">*Diseño de la Estructura de la DMZ </t>
  </si>
  <si>
    <t>Monitoreo primera línea de defensa</t>
  </si>
  <si>
    <t>*Realizar el monitoreo (cuatrimestral) de los riesgos de seguridad de la información</t>
  </si>
  <si>
    <t>*Revisión medidas de seguridad en bases de datos personales SGTH</t>
  </si>
  <si>
    <t>*Revisión medidas de seguridad en bases de datos personales SCT</t>
  </si>
  <si>
    <t>*Análisis cuatrimestral del indicador  GSI-03 Porcentaje de avance en la implementación de controles de seguridad de la información que mide los  controles incluidos en la matriz integral de riesgos en los sistemas, aplicativos y portales incluidos en el catálogo de sistemas e información</t>
  </si>
  <si>
    <t>Monitoreo segunda línea de defensa</t>
  </si>
  <si>
    <t>* Enviar recordatorio sobre la importancia del monitoreo de primera línea de defensa de los riesgos de seguridad de la información, para asegurar que los líderes técnicos y/o administradores funcionales de los sistemas de información realicen el reporte cuatrimestral sobre el estado de implementación de los controles de seguridad en los sistemas de información.</t>
  </si>
  <si>
    <t>*Estructurar Plan de análisis de vulnerabilidades</t>
  </si>
  <si>
    <t>*Seguimiento semestral a los análisis de vulnerabilidades</t>
  </si>
  <si>
    <t>Gestión de riesgo</t>
  </si>
  <si>
    <t xml:space="preserve">Actualizar el diagnostico del Anexo de Seguridad Digital en la resolución 1519 de 2020 </t>
  </si>
  <si>
    <t>*Mesas de trabajo para la alineación del M-TI-01 , Anexo de Seguridad Digital en la resolución 1519 de 2020 actualizado para los sistemas, aplicativos y portales incluidos en el catálogo de sistemas e información y la Matriz Integral de Riesgos</t>
  </si>
  <si>
    <t>*Diagnostico del Anexo de Seguridad Digital en la resolución 1519 de 2020 actualizado para los sistemas, aplicativos y portales incluidos en el catálogo de sistemas e información</t>
  </si>
  <si>
    <t xml:space="preserve">Realizar ejercicios de ingeniera social </t>
  </si>
  <si>
    <t>* Diseño, ejecución e Informe de ejercicios de ingeniera social</t>
  </si>
  <si>
    <t>Documentar lecciones aprendidas Traslado data center</t>
  </si>
  <si>
    <t>*Informe semestral de la gestión de las lecciones aprendidas Traslado data center</t>
  </si>
  <si>
    <t xml:space="preserve">* Informe con la relación de los documentos actualizados de la plataforma de seguridad perimetral (catálogo de servicios, Hoja técnica de servicio, inventario (publicaciones, perfiles de navegación), mantenimientos, matriz de escalamiento, manuales, instructivos, planes de contingencia de FW, relación de backups, revisión de las obligaciones del centro de servicios respecto a seguridad perimetral, VPN, Sesiones de revisión con el Oficial de Seguridad de la Información), </t>
  </si>
  <si>
    <t xml:space="preserve">*Informe con la relación de los documentos actualizados de la plataforma del análisis de vulnerabilidades (catálogo de servicios, Hoja técnica de servicio, mantenimientos, matriz de escalamiento, manuales, instructivos, planes de contingencia de análisis de vulnerabilidades, inventario (licencias asignadas), relación de backups, revisión de las obligaciones del centro de servicios respecto a seguridad perimetral, Sesiones de revisión con el Oficial de Seguridad de la Información), </t>
  </si>
  <si>
    <t>*Informe con la relación de los documentos actualizados del servicio de antivirus (catalogo de servicios, Hoja técnica, inventario, mantenimientos, matriz de escalamiento, manuales, instructivos)</t>
  </si>
  <si>
    <t>*Informe con la relación de los documentos actualizados del servicio de  WAF/Balanceador (catalogo de servicios, Hoja técnica, inventario, mantenimientos, matriz de escalamiento, manuales, instructivos)</t>
  </si>
  <si>
    <t xml:space="preserve">*Informe con la relación de los documentos actualizados de la plataforma de O365 (catalogo de servicios, Hoja técnica, inventario, mantenimientos, matriz de escalamiento, manuales, instructivos, Sesiones de revisión con el Oficial de Seguridad de la Información), a más tardar el 30 de noviembre de 2025. </t>
  </si>
  <si>
    <t>Gestion de vulnerabilidades de SUCOP</t>
  </si>
  <si>
    <t>* Pruebas funcionales y técnicas de la migración de SUCOP de SharePoint 2013 a 2019</t>
  </si>
  <si>
    <t>* Reescaneo de vulnerabilidades a nivel servidor y aplicación</t>
  </si>
  <si>
    <t>*Estructuracion del plan de remediación</t>
  </si>
  <si>
    <t>*Mesas para seguimiento al Plan</t>
  </si>
  <si>
    <t>* Informe de identificación de herramientas, procedimientos de TI para dar cumplimiento de los tiempos de RTO y RPO de los sistemas de información, aplicativos y portales críticos de la Entidad</t>
  </si>
  <si>
    <t>* Informe de pruebas de recuperación de cada una de los sistemas de información críticos</t>
  </si>
  <si>
    <t>*Pruebas de recuperación de información y continuidad de los sistemas de información críticos en la vigencia evaluada</t>
  </si>
  <si>
    <t>*Actualizar la documentación del diagnóstico e implementación de la continuidad del negocio en el componente tecnológico.</t>
  </si>
  <si>
    <t>* Identificar herramientas y gestionar los procedimientos para la implementación del RTO y RPO del análisis de impacto de negocio para los sistemas de información, aplicativos y portales críticos que apoyan los procesos de la Entidad</t>
  </si>
  <si>
    <t>*Realizar pruebas de respaldo a las copias de seguridad de la información de los aplicativos misionales, estratégicos, soporte y de mejora, de manera programada para asegurar la disponibilidad de los datos en caso de Ransomware, de manera coordinada con los responsables del proceso.</t>
  </si>
  <si>
    <t xml:space="preserve">* Almacenar las copias de respaldo en un lugar aislado, en un segmento diferente de red a la de servidores y equipos </t>
  </si>
  <si>
    <t>*Actualizar el Plan de Recuperación de Desastres DRP, definido, documentado e implementado para todos los procesos</t>
  </si>
  <si>
    <t>Seguimiento ejecución APCM de Seguridad de la información</t>
  </si>
  <si>
    <t>*Apoyar en la ejecución de APCM del Componente de seguridad de la Información</t>
  </si>
  <si>
    <t>GCN: Implementar el componente de la Gestión de Continuidad del Negocio (GCN) para el Departamento Nacional de Planeación DNP con el fin de evaluar y sostener en niveles previamente definidos y aceptados en las operaciones y servicios de la Oficina de Tecnología y Sistemas de Información para el DNP y sus partes interesadas los cuales deben ser desarrollados, probados y mantenidos en permanente validación para su uso durante y después de una interrupción o desastre.</t>
  </si>
  <si>
    <t>Gestionar la continuidad de negocio</t>
  </si>
  <si>
    <t>*Actualizar diagnóstico ISO 22301:2019</t>
  </si>
  <si>
    <t>*Formalización del plan de trabajo 2024 y Socialización de roles y responsabilidades a los líderes que componen la GCN</t>
  </si>
  <si>
    <t>*Actualizar el Manual del GCN</t>
  </si>
  <si>
    <t>*Levantamiento de lineamientos de monitoreo a la implementación, mantenimiento y pruebas del plan de continuidad del negocio</t>
  </si>
  <si>
    <t>*Actualización de los planes de emergencia</t>
  </si>
  <si>
    <t>*Evaluación a los riesgos orientados al GCN</t>
  </si>
  <si>
    <t>*Validación de los resultados obtenidos en la proforma de análisis del impacto del negocio - BIA</t>
  </si>
  <si>
    <t>*Validación y actualizar el listado de brigadistas inscritos y Actualización del listado de colaboradores por sede</t>
  </si>
  <si>
    <t>*Revisión equipos de prevención y atención de emergencias</t>
  </si>
  <si>
    <t>*Revisión rutas de evacuación (Edificio FONADE y otras sedes)</t>
  </si>
  <si>
    <t>*Seguimiento al cronograma de mantenimiento del edificio. (Depende del plan anual de mantenimiento del Edificio - PLANTAS ELECTRICAS, BOMBAS Y EYECTOR, SUBESTACIONES ELECTRICAS, ALARMAS Y CITOFONOS, ASCENSORES Y EXTINTORES).</t>
  </si>
  <si>
    <t>*Realizar la verificación de las instalaciones físicas de archivo y biblioteca ubicadas en los diferentes centros de trabajo del DNP</t>
  </si>
  <si>
    <t>*Realizar la verificación de las instalaciones físicas tercerizadas que presta servicios de servicio de depósito, custodia, organización, reprografía y conservación de los documentos de archivo al DNP</t>
  </si>
  <si>
    <t>*Charla de Gestión de Continuidad del negocio - Atención a Emergencias - Brigadistas y Equipo de Atención a Emergencias</t>
  </si>
  <si>
    <t>*Capacitación de gestión documental enfocada en el manejo de documentos de archivo en caso de siniestro y programa de prevención de emergencia y atención de desastres para archivo del Sistema Integrado de Conservación</t>
  </si>
  <si>
    <t>*Envió material de sensibilización GCN (Maillings, videos, presentaciones, etc.)</t>
  </si>
  <si>
    <t>*Prueba de acceso remoto CCA</t>
  </si>
  <si>
    <t>*Diseñar de la prueba de ciberseguridad</t>
  </si>
  <si>
    <t xml:space="preserve">*Simulacro de Evacuación edificio FONADE </t>
  </si>
  <si>
    <t xml:space="preserve">*Simulacro de rescate de documentos de archivos ( Edificio PATRIA piso 7 y Edifico FONADE piso 5) </t>
  </si>
  <si>
    <t>*Presentación del resultado de la GCN al CIGD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</si>
</sst>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ptos Narrow"/>
      <family val="2"/>
      <scheme val="minor"/>
    </font>
    <font>
      <b/>
      <sz val="11"/>
      <color theme="1"/>
      <name val="Aptos Narrow"/>
      <family val="2"/>
      <scheme val="minor"/>
    </font>
    <font>
      <b/>
      <sz val="18"/>
      <color theme="1"/>
      <name val="Aptos Narrow"/>
      <family val="2"/>
      <scheme val="minor"/>
    </font>
    <font>
      <sz val="11"/>
      <name val="Aptos Narrow"/>
      <family val="2"/>
      <scheme val="minor"/>
    </font>
    <font>
      <sz val="10"/>
      <color theme="1"/>
      <name val="Aptos Narrow"/>
      <family val="2"/>
      <scheme val="minor"/>
    </font>
    <font>
      <sz val="10"/>
      <name val="Aptos Narrow"/>
      <family val="2"/>
    </font>
    <font>
      <b/>
      <sz val="12"/>
      <color indexed="81"/>
      <name val="Tahoma"/>
      <family val="2"/>
    </font>
    <font>
      <sz val="12"/>
      <color indexed="81"/>
      <name val="Tahoma"/>
      <family val="2"/>
    </font>
    <font>
      <sz val="9"/>
      <color indexed="81"/>
      <name val="Tahoma"/>
      <family val="2"/>
    </font>
    <font>
      <b/>
      <sz val="9"/>
      <color indexed="81"/>
      <name val="Tahoma"/>
      <family val="2"/>
    </font>
    <font>
      <sz val="11"/>
      <color indexed="81"/>
      <name val="Tahoma"/>
      <family val="2"/>
    </font>
    <font>
      <b/>
      <sz val="11"/>
      <color indexed="81"/>
      <name val="Tahoma"/>
      <family val="2"/>
    </font>
    <font>
      <b/>
      <sz val="14"/>
      <color indexed="81"/>
      <name val="Tahoma"/>
      <family val="2"/>
    </font>
    <font>
      <sz val="14"/>
      <color indexed="81"/>
      <name val="Tahoma"/>
      <family val="2"/>
    </font>
    <font>
      <b/>
      <sz val="10"/>
      <color indexed="81"/>
      <name val="Tahoma"/>
      <family val="2"/>
    </font>
    <font>
      <b/>
      <sz val="11"/>
      <color theme="0"/>
      <name val="Arial Narrow"/>
      <family val="2"/>
    </font>
    <font>
      <b/>
      <sz val="9"/>
      <name val="Arial Narrow"/>
      <family val="2"/>
    </font>
    <font>
      <b/>
      <sz val="9"/>
      <color theme="1"/>
      <name val="Aptos Narrow"/>
      <family val="2"/>
      <scheme val="minor"/>
    </font>
    <font>
      <sz val="9"/>
      <color theme="1"/>
      <name val="Aptos Narrow"/>
      <family val="2"/>
      <scheme val="minor"/>
    </font>
    <font>
      <sz val="9"/>
      <name val="Aptos Narrow"/>
      <family val="2"/>
    </font>
    <font>
      <sz val="9"/>
      <color theme="1"/>
      <name val="Aptos Narrow"/>
      <family val="2"/>
    </font>
  </fonts>
  <fills count="12">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6"/>
        <bgColor indexed="64"/>
      </patternFill>
    </fill>
    <fill>
      <patternFill patternType="solid">
        <fgColor rgb="FFB6E6A2"/>
        <bgColor rgb="FF000000"/>
      </patternFill>
    </fill>
    <fill>
      <patternFill patternType="solid">
        <fgColor theme="3" tint="0.89999084444715716"/>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DAE9F8"/>
        <bgColor rgb="FF000000"/>
      </patternFill>
    </fill>
    <fill>
      <patternFill patternType="solid">
        <fgColor rgb="FFF2CEEF"/>
        <bgColor rgb="FF000000"/>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center"/>
    </xf>
    <xf numFmtId="9" fontId="4" fillId="0" borderId="1" xfId="0" applyNumberFormat="1" applyFont="1" applyBorder="1" applyAlignment="1">
      <alignment vertical="center" wrapText="1"/>
    </xf>
    <xf numFmtId="0" fontId="1" fillId="0" borderId="1" xfId="0" applyFont="1" applyBorder="1" applyAlignment="1">
      <alignment horizontal="right" vertical="center" wrapText="1"/>
    </xf>
    <xf numFmtId="0" fontId="0" fillId="0" borderId="1" xfId="0" applyBorder="1" applyAlignment="1">
      <alignment horizont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4" fillId="0" borderId="1" xfId="0" applyFont="1" applyBorder="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0" fontId="0" fillId="0" borderId="1" xfId="0" applyNumberFormat="1" applyBorder="1" applyAlignment="1">
      <alignment horizontal="center" vertical="center"/>
    </xf>
    <xf numFmtId="0" fontId="0" fillId="0" borderId="0" xfId="0" applyAlignment="1">
      <alignment vertical="center"/>
    </xf>
    <xf numFmtId="0" fontId="17" fillId="6" borderId="7" xfId="0" applyFont="1" applyFill="1" applyBorder="1" applyAlignment="1">
      <alignment vertical="center" wrapText="1"/>
    </xf>
    <xf numFmtId="0" fontId="17" fillId="7" borderId="7" xfId="0" applyFont="1" applyFill="1" applyBorder="1" applyAlignment="1">
      <alignment vertical="center" wrapText="1"/>
    </xf>
    <xf numFmtId="0" fontId="17" fillId="6" borderId="11" xfId="0" applyFont="1" applyFill="1" applyBorder="1" applyAlignment="1">
      <alignment vertical="center" wrapText="1"/>
    </xf>
    <xf numFmtId="0" fontId="17" fillId="7" borderId="11" xfId="0" applyFont="1" applyFill="1" applyBorder="1" applyAlignment="1">
      <alignment vertical="center" wrapText="1"/>
    </xf>
    <xf numFmtId="0" fontId="17" fillId="8" borderId="6" xfId="0" applyFont="1" applyFill="1" applyBorder="1" applyAlignment="1">
      <alignment horizontal="center" vertical="center" textRotation="90"/>
    </xf>
    <xf numFmtId="0" fontId="16" fillId="9" borderId="6" xfId="0" applyFont="1" applyFill="1" applyBorder="1" applyAlignment="1">
      <alignment horizontal="center" vertical="center" textRotation="90" wrapText="1"/>
    </xf>
    <xf numFmtId="0" fontId="16" fillId="10" borderId="6" xfId="0" applyFont="1" applyFill="1" applyBorder="1" applyAlignment="1">
      <alignment horizontal="center" vertical="center" textRotation="90" wrapText="1"/>
    </xf>
    <xf numFmtId="0" fontId="0" fillId="0" borderId="0" xfId="0" applyAlignment="1">
      <alignment horizontal="left"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4" borderId="1" xfId="0" applyFont="1" applyFill="1" applyBorder="1" applyAlignment="1">
      <alignment horizontal="center" vertical="center" textRotation="90" wrapText="1"/>
      <extLst>
        <ext xmlns:xfpb="http://schemas.microsoft.com/office/spreadsheetml/2022/featurepropertybag" uri="{C7286773-470A-42A8-94C5-96B5CB345126}">
          <xfpb:xfComplement i="0"/>
        </ext>
      </extLst>
    </xf>
    <xf numFmtId="0" fontId="20" fillId="0" borderId="1" xfId="0" applyFont="1" applyBorder="1" applyAlignment="1">
      <alignment horizontal="center" vertical="center" textRotation="90" wrapText="1"/>
    </xf>
    <xf numFmtId="0" fontId="20" fillId="0" borderId="1" xfId="0" applyFont="1" applyBorder="1" applyAlignment="1">
      <alignment horizontal="center" vertical="center" wrapText="1"/>
    </xf>
    <xf numFmtId="0" fontId="20" fillId="4" borderId="1"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6"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6" fillId="9" borderId="1" xfId="0" applyFont="1" applyFill="1" applyBorder="1" applyAlignment="1">
      <alignment horizontal="center" vertical="center" textRotation="90" wrapText="1"/>
    </xf>
    <xf numFmtId="0" fontId="16" fillId="10" borderId="1" xfId="0" applyFont="1" applyFill="1" applyBorder="1" applyAlignment="1">
      <alignment horizontal="center" vertical="center" textRotation="90" wrapText="1"/>
    </xf>
    <xf numFmtId="0" fontId="18" fillId="11" borderId="1"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20" fillId="11" borderId="1" xfId="0" applyFont="1" applyFill="1" applyBorder="1" applyAlignment="1">
      <alignment horizontal="center" vertical="center" textRotation="90" wrapText="1"/>
    </xf>
    <xf numFmtId="0" fontId="18" fillId="4" borderId="1" xfId="0" applyFont="1" applyFill="1" applyBorder="1" applyAlignment="1">
      <alignment horizontal="center" vertical="center" wrapText="1"/>
    </xf>
    <xf numFmtId="0" fontId="0" fillId="0" borderId="0" xfId="0" applyAlignment="1">
      <alignment horizontal="left" vertical="top"/>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2" borderId="0" xfId="0" applyFont="1" applyFill="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1" xfId="0"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 fillId="2" borderId="0" xfId="0" applyFont="1" applyFill="1" applyAlignment="1">
      <alignment horizontal="left"/>
    </xf>
    <xf numFmtId="0" fontId="1" fillId="0" borderId="1" xfId="0" applyFont="1" applyBorder="1" applyAlignment="1">
      <alignment horizontal="left"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17" fillId="6"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textRotation="90" wrapText="1"/>
    </xf>
    <xf numFmtId="0" fontId="17" fillId="8" borderId="1" xfId="0" applyFont="1" applyFill="1" applyBorder="1" applyAlignment="1">
      <alignment horizontal="center" vertical="center" wrapText="1"/>
    </xf>
    <xf numFmtId="0" fontId="15" fillId="4" borderId="4" xfId="0" applyFont="1" applyFill="1" applyBorder="1" applyAlignment="1">
      <alignment horizontal="center" vertical="center"/>
    </xf>
    <xf numFmtId="0" fontId="15" fillId="4" borderId="0" xfId="0" applyFont="1" applyFill="1" applyAlignment="1">
      <alignment horizontal="center" vertical="center"/>
    </xf>
    <xf numFmtId="0" fontId="16" fillId="5" borderId="0" xfId="0" applyFont="1" applyFill="1" applyAlignment="1">
      <alignment horizontal="center" vertical="center" wrapText="1"/>
    </xf>
    <xf numFmtId="0" fontId="16" fillId="5" borderId="8" xfId="0" applyFont="1" applyFill="1" applyBorder="1" applyAlignment="1">
      <alignment horizontal="center" vertical="center" wrapText="1"/>
    </xf>
    <xf numFmtId="0" fontId="16" fillId="5" borderId="5" xfId="0" applyFont="1" applyFill="1" applyBorder="1" applyAlignment="1">
      <alignment horizontal="center" vertical="center" textRotation="90" wrapText="1"/>
    </xf>
    <xf numFmtId="0" fontId="16" fillId="5" borderId="9" xfId="0" applyFont="1" applyFill="1" applyBorder="1" applyAlignment="1">
      <alignment horizontal="center" vertical="center" textRotation="90" wrapText="1"/>
    </xf>
    <xf numFmtId="0" fontId="16" fillId="5" borderId="6"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7" fillId="8" borderId="1" xfId="0" applyFont="1" applyFill="1" applyBorder="1" applyAlignment="1">
      <alignment horizontal="center" vertical="center"/>
    </xf>
  </cellXfs>
  <cellStyles count="1">
    <cellStyle name="Normal" xfId="0" builtinId="0"/>
  </cellStyles>
  <dxfs count="39">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22/11/relationships/FeaturePropertyBag" Target="featurePropertyBag/featurePropertyBag.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1605643</xdr:colOff>
      <xdr:row>0</xdr:row>
      <xdr:rowOff>81643</xdr:rowOff>
    </xdr:from>
    <xdr:to>
      <xdr:col>2</xdr:col>
      <xdr:colOff>1455964</xdr:colOff>
      <xdr:row>2</xdr:row>
      <xdr:rowOff>81513</xdr:rowOff>
    </xdr:to>
    <xdr:pic>
      <xdr:nvPicPr>
        <xdr:cNvPr id="2" name="Imagen 1">
          <a:extLst>
            <a:ext uri="{FF2B5EF4-FFF2-40B4-BE49-F238E27FC236}">
              <a16:creationId xmlns:a16="http://schemas.microsoft.com/office/drawing/2014/main" id="{C1FB6024-C708-4E99-907A-771556A92B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3318" y="81643"/>
          <a:ext cx="2212521" cy="1057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laneacionnacional.sharepoint.com/sites/Seguridad_Digital/PlanSeguridad/Documentos%20compartidos/2025/Planes%202025/20250115%20F-PG-27%20Planes%202025%20Planeaci&#243;n&amp;Seguimimiento.xlsm" TargetMode="External"/><Relationship Id="rId1" Type="http://schemas.openxmlformats.org/officeDocument/2006/relationships/externalLinkPath" Target="https://planeacionnacional.sharepoint.com/sites/Seguridad_Digital/PlanSeguridad/Documentos%20compartidos/2025/Planes%202025/20250115%20F-PG-27%20Planes%202025%20Planeaci&#243;n&amp;Seguimimient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PG-27 PTRSI Final"/>
      <sheetName val="F-PG-27 PSPI Final"/>
      <sheetName val="F-PG-27 PSPI Formulado"/>
      <sheetName val="F-PG-27 PTRSI Formulado"/>
      <sheetName val="Detallado PSPI y PTRSI"/>
      <sheetName val="Avance Informe plan especial"/>
      <sheetName val="F-PG-27 PTRSPI"/>
      <sheetName val="Seguimiento mensual PSPI"/>
      <sheetName val="Otras mediciones"/>
      <sheetName val="Lecciones aprendidas Traslado"/>
    </sheetNames>
    <sheetDataSet>
      <sheetData sheetId="0"/>
      <sheetData sheetId="1"/>
      <sheetData sheetId="2"/>
      <sheetData sheetId="3"/>
      <sheetData sheetId="4"/>
      <sheetData sheetId="5"/>
      <sheetData sheetId="6"/>
      <sheetData sheetId="7"/>
      <sheetData sheetId="8"/>
      <sheetData sheetId="9"/>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6754F-BC3C-44FC-BBF2-B5D3544A4157}">
  <sheetPr>
    <pageSetUpPr fitToPage="1"/>
  </sheetPr>
  <dimension ref="A1:P28"/>
  <sheetViews>
    <sheetView showGridLines="0" tabSelected="1" zoomScale="70" zoomScaleNormal="70" zoomScalePageLayoutView="80" workbookViewId="0">
      <selection sqref="A1:M1"/>
    </sheetView>
  </sheetViews>
  <sheetFormatPr defaultColWidth="11.42578125" defaultRowHeight="15"/>
  <cols>
    <col min="1" max="1" width="6.7109375" customWidth="1"/>
    <col min="2" max="2" width="35.42578125" customWidth="1"/>
    <col min="3" max="3" width="30.85546875" customWidth="1"/>
    <col min="4" max="5" width="24.140625" style="2" customWidth="1"/>
    <col min="6" max="6" width="64.140625" customWidth="1"/>
    <col min="7" max="8" width="25.7109375" customWidth="1"/>
    <col min="9" max="9" width="52.85546875" customWidth="1"/>
    <col min="10" max="10" width="30.28515625" customWidth="1"/>
    <col min="11" max="11" width="29.42578125" customWidth="1"/>
    <col min="12" max="12" width="31.140625" customWidth="1"/>
    <col min="13" max="13" width="45.42578125" customWidth="1"/>
  </cols>
  <sheetData>
    <row r="1" spans="1:16" ht="28.5" customHeight="1">
      <c r="A1" s="64" t="s">
        <v>0</v>
      </c>
      <c r="B1" s="64"/>
      <c r="C1" s="64"/>
      <c r="D1" s="64"/>
      <c r="E1" s="64"/>
      <c r="F1" s="64"/>
      <c r="G1" s="64"/>
      <c r="H1" s="64"/>
      <c r="I1" s="64"/>
      <c r="J1" s="64"/>
      <c r="K1" s="64"/>
      <c r="L1" s="64"/>
      <c r="M1" s="64"/>
    </row>
    <row r="2" spans="1:16" ht="55.15" customHeight="1">
      <c r="A2" s="65" t="s">
        <v>1</v>
      </c>
      <c r="B2" s="66"/>
      <c r="C2" s="66"/>
      <c r="D2" s="66"/>
      <c r="E2" s="66"/>
      <c r="F2" s="66"/>
      <c r="G2" s="66"/>
      <c r="H2" s="66"/>
      <c r="I2" s="66"/>
      <c r="J2" s="66"/>
      <c r="K2" s="66"/>
      <c r="L2" s="66"/>
      <c r="M2" s="66"/>
    </row>
    <row r="3" spans="1:16" ht="10.5" customHeight="1">
      <c r="A3" s="1"/>
      <c r="B3" s="1"/>
      <c r="C3" s="1"/>
      <c r="D3" s="1"/>
      <c r="E3" s="1"/>
      <c r="F3" s="1"/>
      <c r="G3" s="1"/>
      <c r="H3" s="1"/>
      <c r="I3" s="1"/>
    </row>
    <row r="4" spans="1:16">
      <c r="A4" s="67" t="s">
        <v>2</v>
      </c>
      <c r="B4" s="67"/>
      <c r="C4" s="67"/>
      <c r="D4" s="67"/>
      <c r="E4" s="67"/>
      <c r="F4" s="67"/>
      <c r="G4" s="67"/>
      <c r="H4" s="67"/>
      <c r="I4" s="67"/>
      <c r="J4" s="67"/>
      <c r="K4" s="67"/>
      <c r="L4" s="67"/>
      <c r="M4" s="67"/>
    </row>
    <row r="5" spans="1:16" ht="6" customHeight="1"/>
    <row r="6" spans="1:16" ht="49.5" customHeight="1">
      <c r="A6" s="68" t="s">
        <v>3</v>
      </c>
      <c r="B6" s="68"/>
      <c r="C6" s="69" t="s">
        <v>4</v>
      </c>
      <c r="D6" s="69"/>
      <c r="E6" s="69"/>
      <c r="F6" s="69"/>
      <c r="G6" s="69"/>
      <c r="H6" s="69"/>
      <c r="I6" s="69"/>
      <c r="J6" s="69"/>
      <c r="K6" s="69"/>
      <c r="L6" s="69"/>
      <c r="M6" s="69"/>
    </row>
    <row r="7" spans="1:16" ht="54" customHeight="1">
      <c r="A7" s="68" t="s">
        <v>5</v>
      </c>
      <c r="B7" s="68"/>
      <c r="C7" s="52" t="s">
        <v>6</v>
      </c>
      <c r="D7" s="52"/>
      <c r="E7" s="52"/>
      <c r="F7" s="52"/>
      <c r="G7" s="52"/>
      <c r="H7" s="52"/>
      <c r="I7" s="52"/>
      <c r="J7" s="3" t="s">
        <v>7</v>
      </c>
      <c r="K7" s="70" t="s">
        <v>8</v>
      </c>
      <c r="L7" s="70"/>
      <c r="M7" s="70"/>
      <c r="N7" s="4"/>
      <c r="O7" s="4"/>
      <c r="P7" s="4"/>
    </row>
    <row r="8" spans="1:16" ht="52.5" customHeight="1">
      <c r="A8" s="68" t="s">
        <v>9</v>
      </c>
      <c r="B8" s="68"/>
      <c r="C8" s="51" t="s">
        <v>10</v>
      </c>
      <c r="D8" s="55" t="s">
        <v>11</v>
      </c>
      <c r="E8" s="55"/>
      <c r="F8" s="55" t="s">
        <v>12</v>
      </c>
      <c r="G8" s="55"/>
      <c r="H8" s="55"/>
      <c r="I8" s="55"/>
      <c r="J8" s="3" t="s">
        <v>13</v>
      </c>
      <c r="K8" s="5" t="s">
        <v>14</v>
      </c>
      <c r="L8" s="3" t="s">
        <v>15</v>
      </c>
      <c r="M8" s="26">
        <v>0.97799999999999998</v>
      </c>
      <c r="N8" s="25"/>
    </row>
    <row r="9" spans="1:16" ht="54" customHeight="1">
      <c r="A9" s="71" t="s">
        <v>16</v>
      </c>
      <c r="B9" s="71"/>
      <c r="C9" s="72" t="s">
        <v>17</v>
      </c>
      <c r="D9" s="73"/>
      <c r="E9" s="73"/>
      <c r="F9" s="73"/>
      <c r="G9" s="73"/>
      <c r="H9" s="74"/>
      <c r="I9" s="6" t="s">
        <v>18</v>
      </c>
      <c r="J9" s="63" t="s">
        <v>19</v>
      </c>
      <c r="K9" s="63"/>
      <c r="L9" s="63"/>
      <c r="M9" s="63"/>
    </row>
    <row r="10" spans="1:16">
      <c r="A10" s="8"/>
      <c r="B10" s="8"/>
      <c r="C10" s="8"/>
      <c r="D10" s="9"/>
      <c r="E10" s="9"/>
      <c r="F10" s="10"/>
      <c r="G10" s="10"/>
      <c r="H10" s="10"/>
      <c r="I10" s="10"/>
      <c r="J10" s="10"/>
      <c r="K10" s="10"/>
      <c r="L10" s="10"/>
      <c r="M10" s="10"/>
    </row>
    <row r="11" spans="1:16" ht="31.5" customHeight="1">
      <c r="A11" s="57" t="s">
        <v>20</v>
      </c>
      <c r="B11" s="57"/>
      <c r="C11" s="57"/>
      <c r="D11" s="57"/>
      <c r="E11" s="57"/>
      <c r="F11" s="57"/>
      <c r="G11" s="57"/>
      <c r="H11" s="57"/>
      <c r="I11" s="57"/>
      <c r="J11" s="58" t="s">
        <v>21</v>
      </c>
      <c r="K11" s="58"/>
      <c r="L11" s="58"/>
      <c r="M11" s="58"/>
    </row>
    <row r="12" spans="1:16" ht="45.75" customHeight="1">
      <c r="A12" s="11" t="s">
        <v>22</v>
      </c>
      <c r="B12" s="59" t="s">
        <v>23</v>
      </c>
      <c r="C12" s="60"/>
      <c r="D12" s="13" t="s">
        <v>24</v>
      </c>
      <c r="E12" s="13" t="s">
        <v>25</v>
      </c>
      <c r="F12" s="11" t="s">
        <v>26</v>
      </c>
      <c r="G12" s="13" t="s">
        <v>27</v>
      </c>
      <c r="H12" s="13" t="s">
        <v>28</v>
      </c>
      <c r="I12" s="11" t="s">
        <v>29</v>
      </c>
      <c r="J12" s="12" t="s">
        <v>30</v>
      </c>
      <c r="K12" s="14" t="s">
        <v>31</v>
      </c>
      <c r="L12" s="14" t="s">
        <v>32</v>
      </c>
      <c r="M12" s="12" t="s">
        <v>33</v>
      </c>
    </row>
    <row r="13" spans="1:16" s="18" customFormat="1" ht="63" customHeight="1">
      <c r="A13" s="15">
        <v>1</v>
      </c>
      <c r="B13" s="61" t="s">
        <v>34</v>
      </c>
      <c r="C13" s="62"/>
      <c r="D13" s="16">
        <v>45670</v>
      </c>
      <c r="E13" s="16">
        <v>45688</v>
      </c>
      <c r="F13" s="17" t="s">
        <v>35</v>
      </c>
      <c r="G13" s="17" t="s">
        <v>36</v>
      </c>
      <c r="H13" s="17" t="s">
        <v>37</v>
      </c>
      <c r="I13" s="17" t="s">
        <v>38</v>
      </c>
      <c r="J13" s="15" t="s">
        <v>39</v>
      </c>
      <c r="K13" s="16" t="s">
        <v>40</v>
      </c>
      <c r="L13" s="15" t="s">
        <v>12</v>
      </c>
      <c r="M13" s="15" t="s">
        <v>41</v>
      </c>
    </row>
    <row r="14" spans="1:16" s="20" customFormat="1" ht="63" customHeight="1">
      <c r="A14" s="19">
        <v>2</v>
      </c>
      <c r="B14" s="61" t="s">
        <v>42</v>
      </c>
      <c r="C14" s="62"/>
      <c r="D14" s="21">
        <v>45748</v>
      </c>
      <c r="E14" s="21">
        <v>46022</v>
      </c>
      <c r="F14" s="17" t="s">
        <v>43</v>
      </c>
      <c r="G14" s="17" t="s">
        <v>44</v>
      </c>
      <c r="H14" s="17" t="s">
        <v>45</v>
      </c>
      <c r="I14" s="17" t="s">
        <v>38</v>
      </c>
      <c r="J14" s="15" t="s">
        <v>39</v>
      </c>
      <c r="K14" s="16" t="s">
        <v>40</v>
      </c>
      <c r="L14" s="15" t="s">
        <v>12</v>
      </c>
      <c r="M14" s="15" t="s">
        <v>41</v>
      </c>
    </row>
    <row r="15" spans="1:16" s="22" customFormat="1" ht="63" customHeight="1">
      <c r="A15" s="19">
        <v>3</v>
      </c>
      <c r="B15" s="61" t="s">
        <v>46</v>
      </c>
      <c r="C15" s="62"/>
      <c r="D15" s="21">
        <v>45689</v>
      </c>
      <c r="E15" s="21">
        <v>46022</v>
      </c>
      <c r="F15" s="17" t="s">
        <v>47</v>
      </c>
      <c r="G15" s="17" t="s">
        <v>36</v>
      </c>
      <c r="H15" s="17" t="s">
        <v>48</v>
      </c>
      <c r="I15" s="17" t="s">
        <v>49</v>
      </c>
      <c r="J15" s="15" t="s">
        <v>39</v>
      </c>
      <c r="K15" s="16" t="s">
        <v>40</v>
      </c>
      <c r="L15" s="15" t="s">
        <v>12</v>
      </c>
      <c r="M15" s="15" t="s">
        <v>41</v>
      </c>
    </row>
    <row r="16" spans="1:16" s="22" customFormat="1" ht="63" customHeight="1">
      <c r="A16" s="23">
        <v>4</v>
      </c>
      <c r="B16" s="61" t="s">
        <v>50</v>
      </c>
      <c r="C16" s="62"/>
      <c r="D16" s="21">
        <v>45748</v>
      </c>
      <c r="E16" s="21">
        <v>45777</v>
      </c>
      <c r="F16" s="17" t="s">
        <v>51</v>
      </c>
      <c r="G16" s="17" t="s">
        <v>36</v>
      </c>
      <c r="H16" s="17" t="s">
        <v>52</v>
      </c>
      <c r="I16" s="17" t="s">
        <v>53</v>
      </c>
      <c r="J16" s="15" t="s">
        <v>39</v>
      </c>
      <c r="K16" s="16" t="s">
        <v>40</v>
      </c>
      <c r="L16" s="15" t="s">
        <v>12</v>
      </c>
      <c r="M16" s="15" t="s">
        <v>41</v>
      </c>
    </row>
    <row r="17" spans="1:13" s="22" customFormat="1" ht="63" customHeight="1">
      <c r="A17" s="19">
        <v>5</v>
      </c>
      <c r="B17" s="61" t="s">
        <v>54</v>
      </c>
      <c r="C17" s="62"/>
      <c r="D17" s="21">
        <v>45689</v>
      </c>
      <c r="E17" s="21">
        <v>46022</v>
      </c>
      <c r="F17" s="17" t="s">
        <v>55</v>
      </c>
      <c r="G17" s="17" t="s">
        <v>36</v>
      </c>
      <c r="H17" s="17" t="s">
        <v>56</v>
      </c>
      <c r="I17" s="17" t="s">
        <v>57</v>
      </c>
      <c r="J17" s="15" t="s">
        <v>39</v>
      </c>
      <c r="K17" s="16" t="s">
        <v>40</v>
      </c>
      <c r="L17" s="15" t="s">
        <v>12</v>
      </c>
      <c r="M17" s="15" t="s">
        <v>41</v>
      </c>
    </row>
    <row r="18" spans="1:13" s="22" customFormat="1" ht="63" customHeight="1">
      <c r="A18" s="19">
        <v>6</v>
      </c>
      <c r="B18" s="61" t="s">
        <v>58</v>
      </c>
      <c r="C18" s="62"/>
      <c r="D18" s="21">
        <v>45689</v>
      </c>
      <c r="E18" s="21">
        <v>46022</v>
      </c>
      <c r="F18" s="17" t="s">
        <v>59</v>
      </c>
      <c r="G18" s="17" t="s">
        <v>60</v>
      </c>
      <c r="H18" s="17" t="s">
        <v>61</v>
      </c>
      <c r="I18" s="17" t="s">
        <v>62</v>
      </c>
      <c r="J18" s="15" t="s">
        <v>39</v>
      </c>
      <c r="K18" s="16" t="s">
        <v>40</v>
      </c>
      <c r="L18" s="15" t="s">
        <v>12</v>
      </c>
      <c r="M18" s="15" t="s">
        <v>41</v>
      </c>
    </row>
    <row r="19" spans="1:13" s="22" customFormat="1" ht="63" customHeight="1">
      <c r="A19" s="19">
        <v>7</v>
      </c>
      <c r="B19" s="56" t="s">
        <v>63</v>
      </c>
      <c r="C19" s="56"/>
      <c r="D19" s="21">
        <v>45689</v>
      </c>
      <c r="E19" s="21">
        <v>46022</v>
      </c>
      <c r="F19" s="17" t="s">
        <v>64</v>
      </c>
      <c r="G19" s="17" t="s">
        <v>65</v>
      </c>
      <c r="H19" s="17" t="s">
        <v>66</v>
      </c>
      <c r="I19" s="17" t="s">
        <v>67</v>
      </c>
      <c r="J19" s="15" t="s">
        <v>39</v>
      </c>
      <c r="K19" s="16" t="s">
        <v>40</v>
      </c>
      <c r="L19" s="15" t="s">
        <v>12</v>
      </c>
      <c r="M19" s="15" t="s">
        <v>41</v>
      </c>
    </row>
    <row r="20" spans="1:13" ht="63" customHeight="1">
      <c r="A20" s="19">
        <v>8</v>
      </c>
      <c r="B20" s="56" t="s">
        <v>68</v>
      </c>
      <c r="C20" s="56"/>
      <c r="D20" s="21">
        <v>45717</v>
      </c>
      <c r="E20" s="21">
        <v>46022</v>
      </c>
      <c r="F20" s="17" t="s">
        <v>69</v>
      </c>
      <c r="G20" s="17" t="s">
        <v>44</v>
      </c>
      <c r="H20" s="17" t="s">
        <v>70</v>
      </c>
      <c r="I20" s="17" t="s">
        <v>71</v>
      </c>
      <c r="J20" s="15" t="s">
        <v>39</v>
      </c>
      <c r="K20" s="16" t="s">
        <v>40</v>
      </c>
      <c r="L20" s="15" t="s">
        <v>12</v>
      </c>
      <c r="M20" s="15" t="s">
        <v>41</v>
      </c>
    </row>
    <row r="21" spans="1:13" ht="63" customHeight="1">
      <c r="A21" s="20">
        <v>9</v>
      </c>
      <c r="B21" s="56" t="s">
        <v>72</v>
      </c>
      <c r="C21" s="56"/>
      <c r="D21" s="21">
        <v>45717</v>
      </c>
      <c r="E21" s="21">
        <v>46022</v>
      </c>
      <c r="F21" s="24" t="s">
        <v>73</v>
      </c>
      <c r="G21" s="17" t="s">
        <v>74</v>
      </c>
      <c r="H21" s="17" t="s">
        <v>75</v>
      </c>
      <c r="I21" s="17" t="s">
        <v>76</v>
      </c>
      <c r="J21" s="15" t="s">
        <v>39</v>
      </c>
      <c r="K21" s="16" t="s">
        <v>40</v>
      </c>
      <c r="L21" s="15" t="s">
        <v>12</v>
      </c>
      <c r="M21" s="15" t="s">
        <v>41</v>
      </c>
    </row>
    <row r="23" spans="1:13">
      <c r="A23" s="54" t="s">
        <v>77</v>
      </c>
      <c r="B23" s="54"/>
      <c r="C23" s="54"/>
      <c r="D23" s="54"/>
      <c r="E23" s="54"/>
      <c r="F23" s="54"/>
      <c r="G23" s="54"/>
      <c r="H23" s="54"/>
      <c r="I23" s="54"/>
      <c r="J23" s="54"/>
      <c r="K23" s="54"/>
      <c r="L23" s="54"/>
      <c r="M23" s="54"/>
    </row>
    <row r="24" spans="1:13" ht="36" customHeight="1">
      <c r="A24" s="55" t="s">
        <v>78</v>
      </c>
      <c r="B24" s="55"/>
      <c r="C24" s="55"/>
      <c r="D24" s="53" t="s">
        <v>79</v>
      </c>
      <c r="E24" s="53"/>
      <c r="F24" s="53"/>
      <c r="G24" s="53"/>
      <c r="H24" s="53"/>
      <c r="I24" s="53"/>
      <c r="J24" s="53"/>
      <c r="K24" s="53"/>
      <c r="L24" s="53"/>
      <c r="M24" s="53"/>
    </row>
    <row r="25" spans="1:13" ht="38.25" customHeight="1">
      <c r="A25" s="9">
        <v>1</v>
      </c>
      <c r="B25" s="52" t="s">
        <v>80</v>
      </c>
      <c r="C25" s="52"/>
      <c r="D25" s="53"/>
      <c r="E25" s="53"/>
      <c r="F25" s="53"/>
      <c r="G25" s="53"/>
      <c r="H25" s="53"/>
      <c r="I25" s="53"/>
      <c r="J25" s="53"/>
      <c r="K25" s="53"/>
      <c r="L25" s="53"/>
      <c r="M25" s="53"/>
    </row>
    <row r="26" spans="1:13" ht="45" customHeight="1">
      <c r="A26" s="9">
        <v>2</v>
      </c>
      <c r="B26" s="52" t="s">
        <v>81</v>
      </c>
      <c r="C26" s="52"/>
      <c r="D26" s="53"/>
      <c r="E26" s="53"/>
      <c r="F26" s="53"/>
      <c r="G26" s="53"/>
      <c r="H26" s="53"/>
      <c r="I26" s="53"/>
      <c r="J26" s="53"/>
      <c r="K26" s="53"/>
      <c r="L26" s="53"/>
      <c r="M26" s="53"/>
    </row>
    <row r="27" spans="1:13" ht="59.25" customHeight="1">
      <c r="A27" s="7">
        <v>3</v>
      </c>
      <c r="B27" s="52" t="s">
        <v>82</v>
      </c>
      <c r="C27" s="52"/>
      <c r="D27" s="53"/>
      <c r="E27" s="53"/>
      <c r="F27" s="53"/>
      <c r="G27" s="53"/>
      <c r="H27" s="53"/>
      <c r="I27" s="53"/>
      <c r="J27" s="53"/>
      <c r="K27" s="53"/>
      <c r="L27" s="53"/>
      <c r="M27" s="53"/>
    </row>
    <row r="28" spans="1:13" ht="44.25" customHeight="1">
      <c r="A28" s="9">
        <v>4</v>
      </c>
      <c r="B28" s="52" t="s">
        <v>83</v>
      </c>
      <c r="C28" s="52"/>
      <c r="D28" s="53"/>
      <c r="E28" s="53"/>
      <c r="F28" s="53"/>
      <c r="G28" s="53"/>
      <c r="H28" s="53"/>
      <c r="I28" s="53"/>
      <c r="J28" s="53"/>
      <c r="K28" s="53"/>
      <c r="L28" s="53"/>
      <c r="M28" s="53"/>
    </row>
  </sheetData>
  <mergeCells count="37">
    <mergeCell ref="J9:M9"/>
    <mergeCell ref="A1:M1"/>
    <mergeCell ref="A2:M2"/>
    <mergeCell ref="A4:M4"/>
    <mergeCell ref="A6:B6"/>
    <mergeCell ref="C6:M6"/>
    <mergeCell ref="A7:B7"/>
    <mergeCell ref="C7:I7"/>
    <mergeCell ref="K7:M7"/>
    <mergeCell ref="A8:B8"/>
    <mergeCell ref="D8:E8"/>
    <mergeCell ref="F8:I8"/>
    <mergeCell ref="A9:B9"/>
    <mergeCell ref="C9:H9"/>
    <mergeCell ref="B21:C21"/>
    <mergeCell ref="A11:I11"/>
    <mergeCell ref="J11:M11"/>
    <mergeCell ref="B12:C12"/>
    <mergeCell ref="B13:C13"/>
    <mergeCell ref="B14:C14"/>
    <mergeCell ref="B15:C15"/>
    <mergeCell ref="B16:C16"/>
    <mergeCell ref="B17:C17"/>
    <mergeCell ref="B18:C18"/>
    <mergeCell ref="B19:C19"/>
    <mergeCell ref="B20:C20"/>
    <mergeCell ref="B27:C27"/>
    <mergeCell ref="D27:M27"/>
    <mergeCell ref="B28:C28"/>
    <mergeCell ref="D28:M28"/>
    <mergeCell ref="A23:M23"/>
    <mergeCell ref="A24:C24"/>
    <mergeCell ref="D24:M24"/>
    <mergeCell ref="B25:C25"/>
    <mergeCell ref="D25:M25"/>
    <mergeCell ref="B26:C26"/>
    <mergeCell ref="D26:M26"/>
  </mergeCells>
  <dataValidations count="1">
    <dataValidation type="list" allowBlank="1" showInputMessage="1" showErrorMessage="1" sqref="F8:I8" xr:uid="{D60AF560-F3E8-4FCF-8AF3-2D493B15FD4B}">
      <formula1>Dependencia</formula1>
    </dataValidation>
  </dataValidations>
  <pageMargins left="0.70866141732283472" right="0.70866141732283472" top="0.74803149606299213" bottom="0.74803149606299213" header="0.31496062992125984" footer="0.31496062992125984"/>
  <pageSetup scale="33" fitToHeight="0" orientation="landscape" r:id="rId1"/>
  <headerFooter>
    <oddFooter>&amp;LF-PG-27 (Versión 2)&amp;CPágina &amp;P de &amp;N&amp;ROficina Asesora de Planeación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4C2DA-D77E-4074-B8BD-F10A5A5FE3AC}">
  <dimension ref="A1:AY104"/>
  <sheetViews>
    <sheetView showGridLines="0" zoomScale="89" zoomScaleNormal="89" zoomScaleSheetLayoutView="70" workbookViewId="0">
      <pane ySplit="3" topLeftCell="A4" activePane="bottomLeft" state="frozenSplit"/>
      <selection pane="bottomLeft" sqref="A1:T1"/>
      <selection sqref="A1:XFD1048576"/>
    </sheetView>
  </sheetViews>
  <sheetFormatPr defaultColWidth="8.7109375" defaultRowHeight="15"/>
  <cols>
    <col min="1" max="1" width="7.28515625" customWidth="1"/>
    <col min="2" max="2" width="24.28515625" customWidth="1"/>
    <col min="3" max="3" width="12.85546875" customWidth="1"/>
    <col min="4" max="4" width="4.42578125" style="2" customWidth="1"/>
    <col min="5" max="5" width="23.7109375" customWidth="1"/>
    <col min="6" max="6" width="22.28515625" style="50" customWidth="1"/>
    <col min="7" max="7" width="12" customWidth="1"/>
    <col min="8" max="8" width="12.42578125" customWidth="1"/>
    <col min="9" max="20" width="1.7109375" style="27" customWidth="1"/>
    <col min="21" max="32" width="3.7109375" style="27" customWidth="1"/>
    <col min="33" max="33" width="5.42578125" style="27" customWidth="1"/>
    <col min="34" max="47" width="3.7109375" style="27" customWidth="1"/>
    <col min="48" max="48" width="4" style="27" customWidth="1"/>
    <col min="49" max="51" width="3.7109375" style="27" customWidth="1"/>
  </cols>
  <sheetData>
    <row r="1" spans="1:51" ht="16.5">
      <c r="A1" s="84" t="s">
        <v>84</v>
      </c>
      <c r="B1" s="85"/>
      <c r="C1" s="85"/>
      <c r="D1" s="85"/>
      <c r="E1" s="85"/>
      <c r="F1" s="85"/>
      <c r="G1" s="85"/>
      <c r="H1" s="85"/>
      <c r="I1" s="85"/>
      <c r="J1" s="85"/>
      <c r="K1" s="85"/>
      <c r="L1" s="85"/>
      <c r="M1" s="85"/>
      <c r="N1" s="85"/>
      <c r="O1" s="85"/>
      <c r="P1" s="85"/>
      <c r="Q1" s="85"/>
      <c r="R1" s="85"/>
      <c r="S1" s="85"/>
      <c r="T1" s="85"/>
    </row>
    <row r="2" spans="1:51" s="2" customFormat="1" ht="15.95" customHeight="1">
      <c r="A2" s="86" t="s">
        <v>85</v>
      </c>
      <c r="B2" s="86" t="s">
        <v>86</v>
      </c>
      <c r="C2" s="86" t="s">
        <v>87</v>
      </c>
      <c r="D2" s="88" t="s">
        <v>88</v>
      </c>
      <c r="E2" s="90" t="s">
        <v>89</v>
      </c>
      <c r="F2" s="90" t="s">
        <v>26</v>
      </c>
      <c r="G2" s="28"/>
      <c r="H2" s="29"/>
      <c r="I2" s="92" t="s">
        <v>90</v>
      </c>
      <c r="J2" s="92"/>
      <c r="K2" s="92"/>
      <c r="L2" s="92"/>
      <c r="M2" s="92"/>
      <c r="N2" s="92"/>
      <c r="O2" s="92"/>
      <c r="P2" s="92"/>
      <c r="Q2" s="92"/>
      <c r="R2" s="92"/>
      <c r="S2" s="92"/>
      <c r="T2" s="92"/>
      <c r="U2" s="75" t="s">
        <v>27</v>
      </c>
      <c r="V2" s="76"/>
      <c r="W2" s="76"/>
      <c r="X2" s="76"/>
      <c r="Y2" s="76"/>
      <c r="Z2" s="76"/>
      <c r="AA2" s="76"/>
      <c r="AB2" s="76"/>
      <c r="AC2" s="76"/>
      <c r="AD2" s="76"/>
      <c r="AE2" s="76"/>
      <c r="AF2" s="76"/>
      <c r="AG2" s="77"/>
      <c r="AH2" s="78" t="s">
        <v>28</v>
      </c>
      <c r="AI2" s="79"/>
      <c r="AJ2" s="79"/>
      <c r="AK2" s="79"/>
      <c r="AL2" s="79"/>
      <c r="AM2" s="79"/>
      <c r="AN2" s="79"/>
      <c r="AO2" s="79"/>
      <c r="AP2" s="79"/>
      <c r="AQ2" s="79"/>
      <c r="AR2" s="79"/>
      <c r="AS2" s="79"/>
      <c r="AT2" s="79"/>
      <c r="AU2" s="79"/>
      <c r="AV2" s="79"/>
      <c r="AW2" s="79"/>
      <c r="AX2" s="79"/>
      <c r="AY2" s="80"/>
    </row>
    <row r="3" spans="1:51" s="35" customFormat="1" ht="49.5" customHeight="1">
      <c r="A3" s="87"/>
      <c r="B3" s="86"/>
      <c r="C3" s="86"/>
      <c r="D3" s="89"/>
      <c r="E3" s="91"/>
      <c r="F3" s="91"/>
      <c r="G3" s="30" t="s">
        <v>27</v>
      </c>
      <c r="H3" s="31" t="s">
        <v>28</v>
      </c>
      <c r="I3" s="32" t="s">
        <v>91</v>
      </c>
      <c r="J3" s="32" t="s">
        <v>92</v>
      </c>
      <c r="K3" s="32" t="s">
        <v>93</v>
      </c>
      <c r="L3" s="32" t="s">
        <v>94</v>
      </c>
      <c r="M3" s="32" t="s">
        <v>95</v>
      </c>
      <c r="N3" s="32" t="s">
        <v>96</v>
      </c>
      <c r="O3" s="32" t="s">
        <v>97</v>
      </c>
      <c r="P3" s="32" t="s">
        <v>98</v>
      </c>
      <c r="Q3" s="32" t="s">
        <v>99</v>
      </c>
      <c r="R3" s="32" t="s">
        <v>100</v>
      </c>
      <c r="S3" s="32" t="s">
        <v>101</v>
      </c>
      <c r="T3" s="32" t="s">
        <v>102</v>
      </c>
      <c r="U3" s="33" t="s">
        <v>103</v>
      </c>
      <c r="V3" s="33" t="s">
        <v>104</v>
      </c>
      <c r="W3" s="33" t="s">
        <v>105</v>
      </c>
      <c r="X3" s="33" t="s">
        <v>106</v>
      </c>
      <c r="Y3" s="33" t="s">
        <v>107</v>
      </c>
      <c r="Z3" s="33" t="s">
        <v>108</v>
      </c>
      <c r="AA3" s="33" t="s">
        <v>109</v>
      </c>
      <c r="AB3" s="33" t="s">
        <v>110</v>
      </c>
      <c r="AC3" s="33" t="s">
        <v>111</v>
      </c>
      <c r="AD3" s="33" t="s">
        <v>112</v>
      </c>
      <c r="AE3" s="33" t="s">
        <v>113</v>
      </c>
      <c r="AF3" s="33" t="s">
        <v>114</v>
      </c>
      <c r="AG3" s="33" t="s">
        <v>115</v>
      </c>
      <c r="AH3" s="34" t="s">
        <v>113</v>
      </c>
      <c r="AI3" s="34" t="s">
        <v>116</v>
      </c>
      <c r="AJ3" s="34" t="s">
        <v>104</v>
      </c>
      <c r="AK3" s="34" t="s">
        <v>117</v>
      </c>
      <c r="AL3" s="34" t="s">
        <v>118</v>
      </c>
      <c r="AM3" s="34" t="s">
        <v>119</v>
      </c>
      <c r="AN3" s="34" t="s">
        <v>115</v>
      </c>
      <c r="AO3" s="34" t="s">
        <v>120</v>
      </c>
      <c r="AP3" s="34" t="s">
        <v>121</v>
      </c>
      <c r="AQ3" s="34" t="s">
        <v>122</v>
      </c>
      <c r="AR3" s="34" t="s">
        <v>114</v>
      </c>
      <c r="AS3" s="34" t="s">
        <v>112</v>
      </c>
      <c r="AT3" s="34" t="s">
        <v>111</v>
      </c>
      <c r="AU3" s="34" t="s">
        <v>123</v>
      </c>
      <c r="AV3" s="34" t="s">
        <v>124</v>
      </c>
      <c r="AW3" s="34" t="s">
        <v>125</v>
      </c>
      <c r="AX3" s="34" t="s">
        <v>126</v>
      </c>
      <c r="AY3" s="34" t="s">
        <v>127</v>
      </c>
    </row>
    <row r="4" spans="1:51" s="36" customFormat="1" ht="117" customHeight="1">
      <c r="A4" s="36" t="s">
        <v>128</v>
      </c>
      <c r="B4" s="36" t="s">
        <v>129</v>
      </c>
      <c r="C4" s="36" t="s">
        <v>130</v>
      </c>
      <c r="D4" s="37">
        <v>1</v>
      </c>
      <c r="E4" s="37" t="s">
        <v>34</v>
      </c>
      <c r="F4" s="37" t="s">
        <v>131</v>
      </c>
      <c r="G4" s="36" t="str">
        <f>_xlfn.CONCAT(IF(ISBLANK(U4),"",_xlfn.CONCAT($U$3,".")),IF(ISBLANK(V4),"",_xlfn.CONCAT($V$3,".")),IF(ISBLANK(W4),"",_xlfn.CONCAT($W$3,".")),IF(ISBLANK(X4),"",_xlfn.CONCAT($X$3,".")),IF(ISBLANK(Y4),"",_xlfn.CONCAT($Y$3,".")),IF(ISBLANK(Z4),"",_xlfn.CONCAT($Z$3,".")),IF(ISBLANK(AA4),"",_xlfn.CONCAT($AA$3,".")),IF(ISBLANK(AB4),"",_xlfn.CONCAT($AB$3,".")),IF(ISBLANK(AC4),"",_xlfn.CONCAT($AC$3,".")),IF(ISBLANK(AD4),"",_xlfn.CONCAT($AD$3,".")),IF(ISBLANK(AE4),"",_xlfn.CONCAT($AE$3,".")),IF(ISBLANK(AG4),"",_xlfn.CONCAT($AG$3,".")))</f>
        <v>Jefe OTSI.Oficial de Seguridad.</v>
      </c>
      <c r="H4" s="36" t="str">
        <f>_xlfn.CONCAT(IF(ISBLANK(AH4),"",_xlfn.CONCAT($AH$3,".")),IF(ISBLANK(AI4),"",_xlfn.CONCAT($AI$3,".")),IF(ISBLANK(AJ4),"",_xlfn.CONCAT($AJ$3,".")),IF(ISBLANK(AK4),"",_xlfn.CONCAT($AK$3,".")),IF(ISBLANK(AL4),"",_xlfn.CONCAT($AL$3,".")),IF(ISBLANK(AM4),"",_xlfn.CONCAT($AM$3,".")),IF(ISBLANK(AN4),"",_xlfn.CONCAT($AN$3,".")),IF(ISBLANK(AO4),"",_xlfn.CONCAT($AO$3,".")),IF(ISBLANK(AP4),"",_xlfn.CONCAT($AP$3,".")),IF(ISBLANK(AQ4),"",_xlfn.CONCAT($AQ$3,".")),IF(ISBLANK(AR4),"",_xlfn.CONCAT($AR$3,".")),IF(ISBLANK(AS4),"",_xlfn.CONCAT($AS$3,".")),IF(ISBLANK(AT4),"",_xlfn.CONCAT($AT$3,".")),IF(ISBLANK(AU4),"",_xlfn.CONCAT($AU$3,".")),IF(ISBLANK(AV4),"",_xlfn.CONCAT($AV$3,".")),IF(ISBLANK(AW4),"",_xlfn.CONCAT($AW$3,".")),IF(ISBLANK(AY4),"",_xlfn.CONCAT($AY$3,".")))</f>
        <v>Oficina Asesora de Planeación.Gestor  Integral OTSI.</v>
      </c>
      <c r="I4" s="38" t="b">
        <v>0</v>
      </c>
      <c r="J4" s="39"/>
      <c r="K4" s="39"/>
      <c r="L4" s="39"/>
      <c r="M4" s="39"/>
      <c r="N4" s="39"/>
      <c r="O4" s="39"/>
      <c r="P4" s="39"/>
      <c r="Q4" s="39"/>
      <c r="R4" s="39"/>
      <c r="S4" s="39"/>
      <c r="T4" s="39"/>
      <c r="U4" s="36" t="s">
        <v>132</v>
      </c>
      <c r="V4" s="36" t="s">
        <v>132</v>
      </c>
      <c r="AH4" s="36" t="s">
        <v>132</v>
      </c>
      <c r="AI4" s="36" t="s">
        <v>132</v>
      </c>
    </row>
    <row r="5" spans="1:51" s="36" customFormat="1" ht="117" customHeight="1">
      <c r="A5" s="36" t="s">
        <v>128</v>
      </c>
      <c r="B5" s="36" t="s">
        <v>129</v>
      </c>
      <c r="C5" s="36" t="s">
        <v>130</v>
      </c>
      <c r="D5" s="37">
        <v>1</v>
      </c>
      <c r="E5" s="37" t="s">
        <v>34</v>
      </c>
      <c r="F5" s="37" t="s">
        <v>133</v>
      </c>
      <c r="G5" s="36" t="str">
        <f t="shared" ref="G5:G68" si="0">_xlfn.CONCAT(IF(ISBLANK(U5),"",_xlfn.CONCAT($U$3,".")),IF(ISBLANK(V5),"",_xlfn.CONCAT($V$3,".")),IF(ISBLANK(W5),"",_xlfn.CONCAT($W$3,".")),IF(ISBLANK(X5),"",_xlfn.CONCAT($X$3,".")),IF(ISBLANK(Y5),"",_xlfn.CONCAT($Y$3,".")),IF(ISBLANK(Z5),"",_xlfn.CONCAT($Z$3,".")),IF(ISBLANK(AA5),"",_xlfn.CONCAT($AA$3,".")),IF(ISBLANK(AB5),"",_xlfn.CONCAT($AB$3,".")),IF(ISBLANK(AC5),"",_xlfn.CONCAT($AC$3,".")),IF(ISBLANK(AD5),"",_xlfn.CONCAT($AD$3,".")),IF(ISBLANK(AE5),"",_xlfn.CONCAT($AE$3,".")),IF(ISBLANK(AG5),"",_xlfn.CONCAT($AG$3,".")))</f>
        <v>Jefe OTSI.Oficial de Seguridad.</v>
      </c>
      <c r="H5" s="36" t="str">
        <f t="shared" ref="H5:H46" si="1">_xlfn.CONCAT(IF(ISBLANK(AH5),"",_xlfn.CONCAT($AH$3,".")),IF(ISBLANK(AI5),"",_xlfn.CONCAT($AI$3,".")),IF(ISBLANK(AJ5),"",_xlfn.CONCAT($AJ$3,".")),IF(ISBLANK(AK5),"",_xlfn.CONCAT($AK$3,".")),IF(ISBLANK(AL5),"",_xlfn.CONCAT($AL$3,".")),IF(ISBLANK(AM5),"",_xlfn.CONCAT($AM$3,".")),IF(ISBLANK(AN5),"",_xlfn.CONCAT($AN$3,".")),IF(ISBLANK(AO5),"",_xlfn.CONCAT($AO$3,".")),IF(ISBLANK(AP5),"",_xlfn.CONCAT($AP$3,".")),IF(ISBLANK(AQ5),"",_xlfn.CONCAT($AQ$3,".")),IF(ISBLANK(AR5),"",_xlfn.CONCAT($AR$3,".")),IF(ISBLANK(AS5),"",_xlfn.CONCAT($AS$3,".")),IF(ISBLANK(AT5),"",_xlfn.CONCAT($AT$3,".")),IF(ISBLANK(AU5),"",_xlfn.CONCAT($AU$3,".")),IF(ISBLANK(AV5),"",_xlfn.CONCAT($AV$3,".")),IF(ISBLANK(AW5),"",_xlfn.CONCAT($AW$3,".")),IF(ISBLANK(AY5),"",_xlfn.CONCAT($AY$3,".")))</f>
        <v>Gestor  Integral OTSI.</v>
      </c>
      <c r="I5" s="38" t="b">
        <v>0</v>
      </c>
      <c r="J5" s="39"/>
      <c r="K5" s="39"/>
      <c r="L5" s="39"/>
      <c r="M5" s="39"/>
      <c r="N5" s="39"/>
      <c r="O5" s="39"/>
      <c r="P5" s="39"/>
      <c r="Q5" s="39"/>
      <c r="R5" s="39"/>
      <c r="S5" s="39"/>
      <c r="T5" s="39"/>
      <c r="U5" s="36" t="s">
        <v>132</v>
      </c>
      <c r="V5" s="36" t="s">
        <v>132</v>
      </c>
      <c r="AI5" s="36" t="s">
        <v>132</v>
      </c>
    </row>
    <row r="6" spans="1:51" s="36" customFormat="1" ht="117" customHeight="1">
      <c r="A6" s="36" t="s">
        <v>128</v>
      </c>
      <c r="B6" s="36" t="s">
        <v>129</v>
      </c>
      <c r="C6" s="36" t="s">
        <v>130</v>
      </c>
      <c r="D6" s="37">
        <v>2</v>
      </c>
      <c r="E6" s="37" t="s">
        <v>42</v>
      </c>
      <c r="F6" s="37" t="s">
        <v>134</v>
      </c>
      <c r="G6" s="36" t="str">
        <f t="shared" si="0"/>
        <v>Jefe OTSI.</v>
      </c>
      <c r="H6" s="36" t="str">
        <f t="shared" si="1"/>
        <v>Gestor  Integral OTSI.Oficial de Seguridad.</v>
      </c>
      <c r="I6" s="39"/>
      <c r="J6" s="39"/>
      <c r="K6" s="39"/>
      <c r="L6" s="38" t="b">
        <v>0</v>
      </c>
      <c r="N6" s="39"/>
      <c r="O6" s="39"/>
      <c r="P6" s="38" t="b">
        <v>0</v>
      </c>
      <c r="Q6" s="39"/>
      <c r="R6" s="39"/>
      <c r="S6" s="39"/>
      <c r="T6" s="38" t="b">
        <v>0</v>
      </c>
      <c r="U6" s="36" t="s">
        <v>132</v>
      </c>
      <c r="AI6" s="36" t="s">
        <v>132</v>
      </c>
      <c r="AJ6" s="36" t="s">
        <v>132</v>
      </c>
    </row>
    <row r="7" spans="1:51" s="36" customFormat="1" ht="117" customHeight="1">
      <c r="A7" s="36" t="s">
        <v>128</v>
      </c>
      <c r="B7" s="36" t="s">
        <v>129</v>
      </c>
      <c r="C7" s="36" t="s">
        <v>130</v>
      </c>
      <c r="D7" s="37">
        <v>2</v>
      </c>
      <c r="E7" s="37" t="s">
        <v>42</v>
      </c>
      <c r="F7" s="37" t="s">
        <v>135</v>
      </c>
      <c r="G7" s="36" t="str">
        <f t="shared" si="0"/>
        <v>Jefe OTSI.</v>
      </c>
      <c r="H7" s="36" t="str">
        <f t="shared" si="1"/>
        <v>Gestor  Integral OTSI.Oficial de Seguridad.Delegado Web OTSI.</v>
      </c>
      <c r="I7" s="39"/>
      <c r="J7" s="39"/>
      <c r="K7" s="39"/>
      <c r="L7" s="38" t="b">
        <v>0</v>
      </c>
      <c r="N7" s="39"/>
      <c r="O7" s="39"/>
      <c r="P7" s="38" t="b">
        <v>0</v>
      </c>
      <c r="Q7" s="39"/>
      <c r="R7" s="39"/>
      <c r="S7" s="39"/>
      <c r="T7" s="38" t="b">
        <v>0</v>
      </c>
      <c r="U7" s="36" t="s">
        <v>132</v>
      </c>
      <c r="AI7" s="36" t="s">
        <v>132</v>
      </c>
      <c r="AJ7" s="36" t="s">
        <v>132</v>
      </c>
      <c r="AK7" s="36" t="s">
        <v>132</v>
      </c>
    </row>
    <row r="8" spans="1:51" s="36" customFormat="1" ht="117" customHeight="1">
      <c r="A8" s="36" t="s">
        <v>128</v>
      </c>
      <c r="B8" s="36" t="s">
        <v>136</v>
      </c>
      <c r="C8" s="36" t="s">
        <v>137</v>
      </c>
      <c r="D8" s="37">
        <v>3</v>
      </c>
      <c r="E8" s="37" t="s">
        <v>46</v>
      </c>
      <c r="F8" s="37" t="s">
        <v>138</v>
      </c>
      <c r="G8" s="36" t="str">
        <f t="shared" si="0"/>
        <v>Jefe OTSI.Oficial de Seguridad.</v>
      </c>
      <c r="H8" s="36" t="str">
        <f t="shared" si="1"/>
        <v>Oficina Asesora de Planeación.Gestor  Integral OTSI.</v>
      </c>
      <c r="I8" s="40"/>
      <c r="K8" s="40"/>
      <c r="L8" s="38" t="b">
        <v>0</v>
      </c>
      <c r="M8" s="40"/>
      <c r="N8" s="40"/>
      <c r="O8" s="40"/>
      <c r="P8" s="38" t="b">
        <v>0</v>
      </c>
      <c r="Q8" s="40"/>
      <c r="R8" s="40"/>
      <c r="S8" s="40"/>
      <c r="T8" s="38" t="b">
        <v>0</v>
      </c>
      <c r="U8" s="36" t="s">
        <v>132</v>
      </c>
      <c r="V8" s="36" t="s">
        <v>132</v>
      </c>
      <c r="AH8" s="36" t="s">
        <v>132</v>
      </c>
      <c r="AI8" s="36" t="s">
        <v>132</v>
      </c>
    </row>
    <row r="9" spans="1:51" s="36" customFormat="1" ht="117" customHeight="1">
      <c r="A9" s="36" t="s">
        <v>128</v>
      </c>
      <c r="B9" s="36" t="s">
        <v>136</v>
      </c>
      <c r="C9" s="36" t="s">
        <v>137</v>
      </c>
      <c r="D9" s="37">
        <v>3</v>
      </c>
      <c r="E9" s="37" t="s">
        <v>46</v>
      </c>
      <c r="F9" s="37" t="s">
        <v>139</v>
      </c>
      <c r="G9" s="36" t="str">
        <f t="shared" si="0"/>
        <v>Jefe OTSI.Oficial de Seguridad.</v>
      </c>
      <c r="H9" s="36" t="str">
        <f t="shared" si="1"/>
        <v>Oficina Asesora de Planeación.Gestor  Integral OTSI.</v>
      </c>
      <c r="I9" s="40"/>
      <c r="J9" s="41" t="b">
        <v>0</v>
      </c>
      <c r="K9" s="40"/>
      <c r="L9" s="40"/>
      <c r="M9" s="40"/>
      <c r="N9" s="40"/>
      <c r="O9" s="40"/>
      <c r="P9" s="40"/>
      <c r="Q9" s="40"/>
      <c r="R9" s="40"/>
      <c r="S9" s="40"/>
      <c r="T9" s="40"/>
      <c r="U9" s="36" t="s">
        <v>132</v>
      </c>
      <c r="V9" s="36" t="s">
        <v>132</v>
      </c>
      <c r="AH9" s="36" t="s">
        <v>132</v>
      </c>
      <c r="AI9" s="36" t="s">
        <v>132</v>
      </c>
    </row>
    <row r="10" spans="1:51" s="36" customFormat="1" ht="117" customHeight="1">
      <c r="A10" s="36" t="s">
        <v>128</v>
      </c>
      <c r="B10" s="36" t="s">
        <v>136</v>
      </c>
      <c r="C10" s="36" t="s">
        <v>137</v>
      </c>
      <c r="D10" s="37">
        <v>3</v>
      </c>
      <c r="E10" s="37" t="s">
        <v>46</v>
      </c>
      <c r="F10" s="37" t="s">
        <v>140</v>
      </c>
      <c r="G10" s="36" t="str">
        <f t="shared" si="0"/>
        <v>Jefe OTSI.Oficial de Seguridad.</v>
      </c>
      <c r="H10" s="36" t="str">
        <f t="shared" si="1"/>
        <v>Oficina Asesora de Planeación.Gestor  Integral OTSI.</v>
      </c>
      <c r="I10" s="40"/>
      <c r="J10" s="41" t="b">
        <v>0</v>
      </c>
      <c r="K10" s="40"/>
      <c r="L10" s="40"/>
      <c r="M10" s="40"/>
      <c r="N10" s="40"/>
      <c r="O10" s="40"/>
      <c r="P10" s="40"/>
      <c r="Q10" s="40"/>
      <c r="R10" s="40"/>
      <c r="S10" s="40"/>
      <c r="T10" s="40"/>
      <c r="U10" s="36" t="s">
        <v>132</v>
      </c>
      <c r="V10" s="36" t="s">
        <v>132</v>
      </c>
      <c r="AH10" s="36" t="s">
        <v>132</v>
      </c>
      <c r="AI10" s="36" t="s">
        <v>132</v>
      </c>
    </row>
    <row r="11" spans="1:51" s="36" customFormat="1" ht="117" customHeight="1">
      <c r="A11" s="36" t="s">
        <v>128</v>
      </c>
      <c r="B11" s="36" t="s">
        <v>136</v>
      </c>
      <c r="C11" s="36" t="s">
        <v>137</v>
      </c>
      <c r="D11" s="37">
        <v>3</v>
      </c>
      <c r="E11" s="37" t="s">
        <v>46</v>
      </c>
      <c r="F11" s="37" t="s">
        <v>141</v>
      </c>
      <c r="G11" s="36" t="str">
        <f t="shared" si="0"/>
        <v>Jefe OTSI.Oficial de Seguridad.</v>
      </c>
      <c r="H11" s="36" t="str">
        <f t="shared" si="1"/>
        <v>Oficina Asesora de Planeación.Gestor  Integral OTSI.</v>
      </c>
      <c r="I11" s="40"/>
      <c r="J11" s="38" t="b">
        <v>0</v>
      </c>
      <c r="K11" s="40"/>
      <c r="L11" s="40"/>
      <c r="M11" s="40"/>
      <c r="N11" s="40"/>
      <c r="O11" s="40"/>
      <c r="P11" s="40"/>
      <c r="Q11" s="40"/>
      <c r="R11" s="40"/>
      <c r="S11" s="40"/>
      <c r="T11" s="40"/>
      <c r="U11" s="36" t="s">
        <v>132</v>
      </c>
      <c r="V11" s="36" t="s">
        <v>132</v>
      </c>
      <c r="AH11" s="36" t="s">
        <v>132</v>
      </c>
      <c r="AI11" s="36" t="s">
        <v>132</v>
      </c>
    </row>
    <row r="12" spans="1:51" s="36" customFormat="1" ht="117" customHeight="1">
      <c r="A12" s="36" t="s">
        <v>128</v>
      </c>
      <c r="B12" s="36" t="s">
        <v>136</v>
      </c>
      <c r="C12" s="36" t="s">
        <v>137</v>
      </c>
      <c r="D12" s="37">
        <v>3</v>
      </c>
      <c r="E12" s="37" t="s">
        <v>46</v>
      </c>
      <c r="F12" s="37" t="s">
        <v>142</v>
      </c>
      <c r="G12" s="36" t="str">
        <f t="shared" si="0"/>
        <v>Jefe OTSI.Oficial de Seguridad.</v>
      </c>
      <c r="H12" s="36" t="str">
        <f t="shared" si="1"/>
        <v>Oficina Asesora de Planeación.Gestor  Integral OTSI.Asesor seguridad de la información.Dependencias.</v>
      </c>
      <c r="I12" s="40"/>
      <c r="J12" s="40"/>
      <c r="K12" s="40"/>
      <c r="L12" s="40"/>
      <c r="M12" s="40"/>
      <c r="N12" s="38" t="b">
        <v>0</v>
      </c>
      <c r="P12" s="40"/>
      <c r="Q12" s="40"/>
      <c r="R12" s="40"/>
      <c r="S12" s="38" t="b">
        <v>0</v>
      </c>
      <c r="T12" s="40"/>
      <c r="U12" s="36" t="s">
        <v>132</v>
      </c>
      <c r="V12" s="36" t="s">
        <v>132</v>
      </c>
      <c r="AH12" s="36" t="s">
        <v>132</v>
      </c>
      <c r="AI12" s="36" t="s">
        <v>132</v>
      </c>
      <c r="AL12" s="36" t="s">
        <v>132</v>
      </c>
      <c r="AN12" s="36" t="s">
        <v>132</v>
      </c>
    </row>
    <row r="13" spans="1:51" s="36" customFormat="1" ht="117" customHeight="1">
      <c r="A13" s="36" t="s">
        <v>128</v>
      </c>
      <c r="B13" s="36" t="s">
        <v>136</v>
      </c>
      <c r="C13" s="36" t="s">
        <v>137</v>
      </c>
      <c r="D13" s="37">
        <v>3</v>
      </c>
      <c r="E13" s="37" t="s">
        <v>46</v>
      </c>
      <c r="F13" s="37" t="s">
        <v>143</v>
      </c>
      <c r="G13" s="36" t="str">
        <f t="shared" si="0"/>
        <v>Jefe OTSI.</v>
      </c>
      <c r="H13" s="36" t="str">
        <f t="shared" si="1"/>
        <v>Oficial de Seguridad.</v>
      </c>
      <c r="I13" s="40"/>
      <c r="J13" s="40"/>
      <c r="K13" s="40"/>
      <c r="L13" s="40"/>
      <c r="M13" s="40"/>
      <c r="N13" s="38" t="b">
        <v>0</v>
      </c>
      <c r="O13" s="40"/>
      <c r="P13" s="40"/>
      <c r="Q13" s="40"/>
      <c r="R13" s="40"/>
      <c r="S13" s="38" t="b">
        <v>0</v>
      </c>
      <c r="T13" s="40"/>
      <c r="U13" s="36" t="s">
        <v>132</v>
      </c>
      <c r="AJ13" s="36" t="s">
        <v>132</v>
      </c>
    </row>
    <row r="14" spans="1:51" s="36" customFormat="1" ht="117" customHeight="1">
      <c r="A14" s="36" t="s">
        <v>128</v>
      </c>
      <c r="B14" s="36" t="s">
        <v>136</v>
      </c>
      <c r="C14" s="36" t="s">
        <v>137</v>
      </c>
      <c r="D14" s="37">
        <v>3</v>
      </c>
      <c r="E14" s="37" t="s">
        <v>46</v>
      </c>
      <c r="F14" s="37" t="s">
        <v>144</v>
      </c>
      <c r="G14" s="36" t="str">
        <f t="shared" si="0"/>
        <v>Jefe OTSI.</v>
      </c>
      <c r="H14" s="36" t="str">
        <f t="shared" si="1"/>
        <v>Oficial de Seguridad.</v>
      </c>
      <c r="I14" s="40"/>
      <c r="J14" s="40"/>
      <c r="K14" s="40"/>
      <c r="L14" s="40"/>
      <c r="M14" s="40"/>
      <c r="N14" s="38" t="b">
        <v>0</v>
      </c>
      <c r="O14" s="40"/>
      <c r="P14" s="40"/>
      <c r="Q14" s="40"/>
      <c r="R14" s="40"/>
      <c r="S14" s="38" t="b">
        <v>0</v>
      </c>
      <c r="T14" s="40"/>
      <c r="U14" s="36" t="s">
        <v>132</v>
      </c>
      <c r="AJ14" s="36" t="s">
        <v>132</v>
      </c>
    </row>
    <row r="15" spans="1:51" s="36" customFormat="1" ht="117" customHeight="1">
      <c r="A15" s="36" t="s">
        <v>128</v>
      </c>
      <c r="B15" s="36" t="s">
        <v>136</v>
      </c>
      <c r="C15" s="36" t="s">
        <v>137</v>
      </c>
      <c r="D15" s="37">
        <v>3</v>
      </c>
      <c r="E15" s="37" t="s">
        <v>46</v>
      </c>
      <c r="F15" s="37" t="s">
        <v>145</v>
      </c>
      <c r="G15" s="36" t="str">
        <f t="shared" si="0"/>
        <v>Jefe OTSI.</v>
      </c>
      <c r="H15" s="36" t="str">
        <f t="shared" si="1"/>
        <v>Oficial de Seguridad.</v>
      </c>
      <c r="I15" s="40"/>
      <c r="J15" s="40"/>
      <c r="K15" s="40"/>
      <c r="L15" s="40"/>
      <c r="M15" s="40"/>
      <c r="N15" s="38" t="b">
        <v>0</v>
      </c>
      <c r="O15" s="40"/>
      <c r="P15" s="40"/>
      <c r="Q15" s="40"/>
      <c r="R15" s="40"/>
      <c r="S15" s="38" t="b">
        <v>0</v>
      </c>
      <c r="T15" s="40"/>
      <c r="U15" s="36" t="s">
        <v>132</v>
      </c>
      <c r="AJ15" s="36" t="s">
        <v>132</v>
      </c>
    </row>
    <row r="16" spans="1:51" s="36" customFormat="1" ht="117" customHeight="1">
      <c r="A16" s="36" t="s">
        <v>128</v>
      </c>
      <c r="B16" s="36" t="s">
        <v>136</v>
      </c>
      <c r="C16" s="36" t="s">
        <v>137</v>
      </c>
      <c r="D16" s="37">
        <v>3</v>
      </c>
      <c r="E16" s="37" t="s">
        <v>46</v>
      </c>
      <c r="F16" s="37" t="s">
        <v>146</v>
      </c>
      <c r="G16" s="36" t="str">
        <f t="shared" si="0"/>
        <v>Jefe OTSI.</v>
      </c>
      <c r="H16" s="36" t="str">
        <f t="shared" si="1"/>
        <v>Oficial de Seguridad.</v>
      </c>
      <c r="N16" s="40"/>
      <c r="S16" s="38" t="b">
        <v>0</v>
      </c>
      <c r="U16" s="36" t="s">
        <v>132</v>
      </c>
      <c r="AJ16" s="36" t="s">
        <v>132</v>
      </c>
    </row>
    <row r="17" spans="1:51" s="36" customFormat="1" ht="117" customHeight="1">
      <c r="A17" s="36" t="s">
        <v>128</v>
      </c>
      <c r="B17" s="36" t="s">
        <v>136</v>
      </c>
      <c r="C17" s="36" t="s">
        <v>137</v>
      </c>
      <c r="D17" s="37">
        <v>3</v>
      </c>
      <c r="E17" s="37" t="s">
        <v>46</v>
      </c>
      <c r="F17" s="37" t="s">
        <v>147</v>
      </c>
      <c r="G17" s="36" t="str">
        <f t="shared" si="0"/>
        <v>Jefe OTSI.</v>
      </c>
      <c r="H17" s="36" t="str">
        <f t="shared" si="1"/>
        <v>Oficial de Seguridad.</v>
      </c>
      <c r="N17" s="40"/>
      <c r="S17" s="38" t="b">
        <v>0</v>
      </c>
      <c r="U17" s="36" t="s">
        <v>132</v>
      </c>
      <c r="AJ17" s="36" t="s">
        <v>132</v>
      </c>
    </row>
    <row r="18" spans="1:51" s="36" customFormat="1" ht="117" customHeight="1">
      <c r="A18" s="36" t="s">
        <v>128</v>
      </c>
      <c r="B18" s="36" t="s">
        <v>136</v>
      </c>
      <c r="C18" s="36" t="s">
        <v>137</v>
      </c>
      <c r="D18" s="37">
        <v>3</v>
      </c>
      <c r="E18" s="37" t="s">
        <v>46</v>
      </c>
      <c r="F18" s="37" t="s">
        <v>148</v>
      </c>
      <c r="G18" s="36" t="str">
        <f t="shared" si="0"/>
        <v>Jefe OTSI.</v>
      </c>
      <c r="H18" s="36" t="str">
        <f t="shared" si="1"/>
        <v>Oficial de Seguridad.Delegado Web OTSI.</v>
      </c>
      <c r="I18" s="40"/>
      <c r="J18" s="40"/>
      <c r="K18" s="38" t="b">
        <v>0</v>
      </c>
      <c r="L18" s="40"/>
      <c r="M18" s="40"/>
      <c r="N18" s="40"/>
      <c r="O18" s="40"/>
      <c r="P18" s="40"/>
      <c r="Q18" s="40"/>
      <c r="R18" s="40"/>
      <c r="S18" s="40"/>
      <c r="T18" s="40"/>
      <c r="U18" s="36" t="s">
        <v>132</v>
      </c>
      <c r="AJ18" s="36" t="s">
        <v>132</v>
      </c>
      <c r="AK18" s="36" t="s">
        <v>132</v>
      </c>
    </row>
    <row r="19" spans="1:51" s="36" customFormat="1" ht="117" customHeight="1">
      <c r="A19" s="36" t="s">
        <v>128</v>
      </c>
      <c r="B19" s="36" t="s">
        <v>136</v>
      </c>
      <c r="C19" s="36" t="s">
        <v>137</v>
      </c>
      <c r="D19" s="37">
        <v>3</v>
      </c>
      <c r="E19" s="37" t="s">
        <v>46</v>
      </c>
      <c r="F19" s="37" t="s">
        <v>149</v>
      </c>
      <c r="G19" s="36" t="str">
        <f t="shared" si="0"/>
        <v>Oficial de Seguridad.</v>
      </c>
      <c r="H19" s="36" t="str">
        <f t="shared" si="1"/>
        <v>Delegado Web OTSI.</v>
      </c>
      <c r="I19" s="40"/>
      <c r="J19" s="40"/>
      <c r="K19" s="40"/>
      <c r="L19" s="40"/>
      <c r="M19" s="40"/>
      <c r="N19" s="40"/>
      <c r="O19" s="38" t="b">
        <v>0</v>
      </c>
      <c r="P19" s="40"/>
      <c r="Q19" s="40"/>
      <c r="R19" s="40"/>
      <c r="S19" s="40"/>
      <c r="T19" s="40"/>
      <c r="V19" s="36" t="s">
        <v>132</v>
      </c>
      <c r="AK19" s="36" t="s">
        <v>132</v>
      </c>
    </row>
    <row r="20" spans="1:51" s="36" customFormat="1" ht="117" customHeight="1">
      <c r="A20" s="36" t="s">
        <v>128</v>
      </c>
      <c r="B20" s="36" t="s">
        <v>129</v>
      </c>
      <c r="C20" s="36" t="s">
        <v>130</v>
      </c>
      <c r="D20" s="37">
        <v>4</v>
      </c>
      <c r="E20" s="37" t="s">
        <v>50</v>
      </c>
      <c r="F20" s="37" t="s">
        <v>51</v>
      </c>
      <c r="G20" s="36" t="str">
        <f t="shared" si="0"/>
        <v>Jefe OTSI.Oficial de Seguridad.</v>
      </c>
      <c r="H20" s="36" t="str">
        <f t="shared" si="1"/>
        <v>Asesor seguridad de la información.Arquitecto Empresarial.Contratista Gobierno Digital .</v>
      </c>
      <c r="I20" s="39"/>
      <c r="J20" s="39"/>
      <c r="K20" s="39"/>
      <c r="L20" s="38" t="b">
        <v>0</v>
      </c>
      <c r="M20" s="39"/>
      <c r="N20" s="39"/>
      <c r="O20" s="39"/>
      <c r="P20" s="39"/>
      <c r="Q20" s="39"/>
      <c r="R20" s="39"/>
      <c r="S20" s="39"/>
      <c r="T20" s="39"/>
      <c r="U20" s="36" t="s">
        <v>132</v>
      </c>
      <c r="V20" s="36" t="s">
        <v>132</v>
      </c>
      <c r="AL20" s="36" t="s">
        <v>132</v>
      </c>
      <c r="AP20" s="36" t="s">
        <v>132</v>
      </c>
      <c r="AQ20" s="36" t="s">
        <v>132</v>
      </c>
    </row>
    <row r="21" spans="1:51" s="36" customFormat="1" ht="117" customHeight="1">
      <c r="A21" s="36" t="s">
        <v>128</v>
      </c>
      <c r="B21" s="36" t="s">
        <v>129</v>
      </c>
      <c r="C21" s="36" t="s">
        <v>137</v>
      </c>
      <c r="D21" s="37">
        <v>5</v>
      </c>
      <c r="E21" s="37" t="s">
        <v>54</v>
      </c>
      <c r="F21" s="37" t="s">
        <v>150</v>
      </c>
      <c r="G21" s="36" t="str">
        <f t="shared" si="0"/>
        <v>Jefe OTSI.Oficial de Seguridad.</v>
      </c>
      <c r="H21" s="36" t="str">
        <f t="shared" si="1"/>
        <v>Oficina Asesora de Planeación.Gestor  Integral OTSI.Subdirección Administrativa y Relacionamiento con la Ciudadanía.</v>
      </c>
      <c r="I21" s="40"/>
      <c r="J21" s="38" t="b">
        <v>0</v>
      </c>
      <c r="K21" s="38" t="b">
        <v>0</v>
      </c>
      <c r="L21" s="40"/>
      <c r="M21" s="40"/>
      <c r="N21" s="40"/>
      <c r="O21" s="40"/>
      <c r="P21" s="40"/>
      <c r="Q21" s="40"/>
      <c r="R21" s="40"/>
      <c r="S21" s="40"/>
      <c r="T21" s="40"/>
      <c r="U21" s="36" t="s">
        <v>132</v>
      </c>
      <c r="V21" s="36" t="s">
        <v>132</v>
      </c>
      <c r="AH21" s="36" t="s">
        <v>132</v>
      </c>
      <c r="AI21" s="36" t="s">
        <v>132</v>
      </c>
      <c r="AS21" s="36" t="s">
        <v>132</v>
      </c>
    </row>
    <row r="22" spans="1:51" s="36" customFormat="1" ht="117" customHeight="1">
      <c r="A22" s="36" t="s">
        <v>128</v>
      </c>
      <c r="B22" s="36" t="s">
        <v>129</v>
      </c>
      <c r="C22" s="36" t="s">
        <v>137</v>
      </c>
      <c r="D22" s="37">
        <v>5</v>
      </c>
      <c r="E22" s="37" t="s">
        <v>54</v>
      </c>
      <c r="F22" s="37" t="s">
        <v>151</v>
      </c>
      <c r="G22" s="36" t="str">
        <f t="shared" si="0"/>
        <v>Jefe OTSI.Oficial de Seguridad.</v>
      </c>
      <c r="H22" s="36" t="str">
        <f t="shared" si="1"/>
        <v>Oficina Asesora de Planeación.Gestor  Integral OTSI.</v>
      </c>
      <c r="I22" s="40"/>
      <c r="J22" s="38" t="b">
        <v>0</v>
      </c>
      <c r="K22" s="38" t="b">
        <v>0</v>
      </c>
      <c r="L22" s="40"/>
      <c r="M22" s="40"/>
      <c r="N22" s="40"/>
      <c r="O22" s="40"/>
      <c r="P22" s="40"/>
      <c r="Q22" s="40"/>
      <c r="R22" s="40"/>
      <c r="S22" s="40"/>
      <c r="T22" s="40"/>
      <c r="U22" s="36" t="s">
        <v>132</v>
      </c>
      <c r="V22" s="36" t="s">
        <v>132</v>
      </c>
      <c r="AH22" s="36" t="s">
        <v>132</v>
      </c>
      <c r="AI22" s="36" t="s">
        <v>132</v>
      </c>
    </row>
    <row r="23" spans="1:51" s="36" customFormat="1" ht="117" customHeight="1">
      <c r="A23" s="36" t="s">
        <v>128</v>
      </c>
      <c r="B23" s="36" t="s">
        <v>129</v>
      </c>
      <c r="C23" s="36" t="s">
        <v>137</v>
      </c>
      <c r="D23" s="37">
        <v>5</v>
      </c>
      <c r="E23" s="37" t="s">
        <v>54</v>
      </c>
      <c r="F23" s="37" t="s">
        <v>152</v>
      </c>
      <c r="G23" s="36" t="str">
        <f t="shared" si="0"/>
        <v>Oficial de Seguridad.</v>
      </c>
      <c r="H23" s="36" t="str">
        <f t="shared" si="1"/>
        <v>Gestor  Integral OTSI.Dependencias.Gestor SIG dependencias.</v>
      </c>
      <c r="I23" s="40"/>
      <c r="J23" s="40"/>
      <c r="K23" s="40"/>
      <c r="L23" s="38" t="b">
        <v>0</v>
      </c>
      <c r="M23" s="40"/>
      <c r="N23" s="40"/>
      <c r="O23" s="38" t="b">
        <v>0</v>
      </c>
      <c r="P23" s="39"/>
      <c r="Q23" s="40"/>
      <c r="R23" s="40"/>
      <c r="S23" s="40"/>
      <c r="T23" s="40"/>
      <c r="V23" s="36" t="s">
        <v>132</v>
      </c>
      <c r="AI23" s="36" t="s">
        <v>132</v>
      </c>
      <c r="AN23" s="36" t="s">
        <v>132</v>
      </c>
      <c r="AO23" s="36" t="s">
        <v>132</v>
      </c>
    </row>
    <row r="24" spans="1:51" s="36" customFormat="1" ht="117" customHeight="1">
      <c r="A24" s="36" t="s">
        <v>128</v>
      </c>
      <c r="B24" s="36" t="s">
        <v>129</v>
      </c>
      <c r="C24" s="36" t="s">
        <v>137</v>
      </c>
      <c r="D24" s="37">
        <v>5</v>
      </c>
      <c r="E24" s="37" t="s">
        <v>54</v>
      </c>
      <c r="F24" s="37" t="s">
        <v>153</v>
      </c>
      <c r="G24" s="36" t="str">
        <f t="shared" si="0"/>
        <v>Oficial de Seguridad.</v>
      </c>
      <c r="H24" s="36" t="str">
        <f t="shared" si="1"/>
        <v>Dependencias.Gestor SIG dependencias.</v>
      </c>
      <c r="I24" s="40"/>
      <c r="J24" s="40"/>
      <c r="K24" s="40"/>
      <c r="L24" s="40"/>
      <c r="M24" s="38" t="b">
        <v>0</v>
      </c>
      <c r="N24" s="40"/>
      <c r="O24" s="40"/>
      <c r="P24" s="40"/>
      <c r="Q24" s="38" t="b">
        <v>0</v>
      </c>
      <c r="R24" s="40"/>
      <c r="S24" s="40"/>
      <c r="T24" s="40"/>
      <c r="V24" s="36" t="s">
        <v>132</v>
      </c>
      <c r="AN24" s="36" t="s">
        <v>132</v>
      </c>
      <c r="AO24" s="36" t="s">
        <v>132</v>
      </c>
    </row>
    <row r="25" spans="1:51" s="36" customFormat="1" ht="117" customHeight="1">
      <c r="A25" s="36" t="s">
        <v>128</v>
      </c>
      <c r="B25" s="36" t="s">
        <v>129</v>
      </c>
      <c r="C25" s="36" t="s">
        <v>137</v>
      </c>
      <c r="D25" s="37">
        <v>5</v>
      </c>
      <c r="E25" s="37" t="s">
        <v>54</v>
      </c>
      <c r="F25" s="37" t="s">
        <v>154</v>
      </c>
      <c r="G25" s="36" t="str">
        <f t="shared" si="0"/>
        <v>Oficial de Seguridad.</v>
      </c>
      <c r="H25" s="36" t="str">
        <f t="shared" si="1"/>
        <v>Oficina Asesora de Comunicaciones.</v>
      </c>
      <c r="I25" s="40"/>
      <c r="J25" s="40"/>
      <c r="K25" s="40"/>
      <c r="L25" s="40"/>
      <c r="M25" s="40"/>
      <c r="N25" s="38" t="b">
        <v>0</v>
      </c>
      <c r="O25" s="40"/>
      <c r="P25" s="40"/>
      <c r="Q25" s="39"/>
      <c r="R25" s="38" t="b">
        <v>0</v>
      </c>
      <c r="S25" s="40"/>
      <c r="T25" s="40"/>
      <c r="V25" s="36" t="s">
        <v>132</v>
      </c>
      <c r="AR25" s="36" t="s">
        <v>132</v>
      </c>
    </row>
    <row r="26" spans="1:51" s="36" customFormat="1" ht="117" customHeight="1">
      <c r="A26" s="36" t="s">
        <v>128</v>
      </c>
      <c r="B26" s="36" t="s">
        <v>129</v>
      </c>
      <c r="C26" s="36" t="s">
        <v>137</v>
      </c>
      <c r="D26" s="37">
        <v>5</v>
      </c>
      <c r="E26" s="37" t="s">
        <v>54</v>
      </c>
      <c r="F26" s="37" t="s">
        <v>155</v>
      </c>
      <c r="G26" s="36" t="str">
        <f t="shared" si="0"/>
        <v>Jefe OTSI.</v>
      </c>
      <c r="H26" s="36" t="str">
        <f t="shared" si="1"/>
        <v>Oficial de Seguridad.Oficina Asesora Jurídica.</v>
      </c>
      <c r="I26" s="40"/>
      <c r="J26" s="40"/>
      <c r="K26" s="40"/>
      <c r="L26" s="40"/>
      <c r="M26" s="40"/>
      <c r="N26" s="38" t="b">
        <v>0</v>
      </c>
      <c r="O26" s="38" t="b">
        <v>0</v>
      </c>
      <c r="P26" s="40"/>
      <c r="Q26" s="39"/>
      <c r="R26" s="38" t="b">
        <v>0</v>
      </c>
      <c r="S26" s="38" t="b">
        <v>0</v>
      </c>
      <c r="T26" s="40"/>
      <c r="U26" s="36" t="s">
        <v>132</v>
      </c>
      <c r="AJ26" s="36" t="s">
        <v>132</v>
      </c>
      <c r="AU26" s="36" t="s">
        <v>132</v>
      </c>
    </row>
    <row r="27" spans="1:51" s="36" customFormat="1" ht="117" customHeight="1">
      <c r="A27" s="36" t="s">
        <v>128</v>
      </c>
      <c r="B27" s="36" t="s">
        <v>129</v>
      </c>
      <c r="C27" s="36" t="s">
        <v>137</v>
      </c>
      <c r="D27" s="37">
        <v>5</v>
      </c>
      <c r="E27" s="37" t="s">
        <v>54</v>
      </c>
      <c r="F27" s="37" t="s">
        <v>156</v>
      </c>
      <c r="G27" s="36" t="str">
        <f t="shared" si="0"/>
        <v>Oficial de Seguridad.</v>
      </c>
      <c r="H27" s="36" t="str">
        <f t="shared" si="1"/>
        <v>Oficina Asesora de Comunicaciones.</v>
      </c>
      <c r="I27" s="40"/>
      <c r="J27" s="40"/>
      <c r="K27" s="40"/>
      <c r="L27" s="40"/>
      <c r="M27" s="40"/>
      <c r="N27" s="40"/>
      <c r="O27" s="40"/>
      <c r="P27" s="40"/>
      <c r="Q27" s="40"/>
      <c r="R27" s="40"/>
      <c r="S27" s="40"/>
      <c r="T27" s="38" t="b">
        <v>0</v>
      </c>
      <c r="V27" s="36" t="s">
        <v>132</v>
      </c>
      <c r="AR27" s="36" t="s">
        <v>132</v>
      </c>
    </row>
    <row r="28" spans="1:51" s="36" customFormat="1" ht="117" customHeight="1">
      <c r="A28" s="36" t="s">
        <v>128</v>
      </c>
      <c r="B28" s="36" t="s">
        <v>157</v>
      </c>
      <c r="C28" s="36" t="s">
        <v>158</v>
      </c>
      <c r="D28" s="37">
        <v>6</v>
      </c>
      <c r="E28" s="37" t="s">
        <v>58</v>
      </c>
      <c r="F28" s="37" t="s">
        <v>159</v>
      </c>
      <c r="G28" s="36" t="str">
        <f t="shared" si="0"/>
        <v>Jefe OTSI.</v>
      </c>
      <c r="H28" s="36" t="str">
        <f t="shared" si="1"/>
        <v>Oficial de Seguridad.</v>
      </c>
      <c r="I28" s="40"/>
      <c r="J28" s="38" t="b">
        <v>0</v>
      </c>
      <c r="K28" s="40"/>
      <c r="L28" s="40"/>
      <c r="M28" s="40"/>
      <c r="N28" s="40"/>
      <c r="O28" s="40"/>
      <c r="P28" s="40"/>
      <c r="Q28" s="40"/>
      <c r="R28" s="40"/>
      <c r="S28" s="40"/>
      <c r="T28" s="40"/>
      <c r="U28" s="36" t="s">
        <v>132</v>
      </c>
      <c r="AJ28" s="36" t="s">
        <v>132</v>
      </c>
    </row>
    <row r="29" spans="1:51" s="36" customFormat="1" ht="117" customHeight="1">
      <c r="A29" s="36" t="s">
        <v>128</v>
      </c>
      <c r="B29" s="36" t="s">
        <v>157</v>
      </c>
      <c r="C29" s="36" t="s">
        <v>158</v>
      </c>
      <c r="D29" s="37">
        <v>6</v>
      </c>
      <c r="E29" s="37" t="s">
        <v>58</v>
      </c>
      <c r="F29" s="37" t="s">
        <v>160</v>
      </c>
      <c r="G29" s="36" t="str">
        <f t="shared" si="0"/>
        <v>Oficial de Seguridad.</v>
      </c>
      <c r="H29" s="36" t="str">
        <f t="shared" si="1"/>
        <v>Oficina Asesora de Planeación.Dependencias.Gestor SIG dependencias.Subdirección de Gestión del Talento Humano.</v>
      </c>
      <c r="I29" s="40"/>
      <c r="J29" s="40"/>
      <c r="K29" s="38" t="b">
        <v>0</v>
      </c>
      <c r="L29" s="40"/>
      <c r="M29" s="40"/>
      <c r="N29" s="40"/>
      <c r="O29" s="40"/>
      <c r="P29" s="40"/>
      <c r="Q29" s="40"/>
      <c r="R29" s="40"/>
      <c r="S29" s="40"/>
      <c r="T29" s="40"/>
      <c r="V29" s="36" t="s">
        <v>132</v>
      </c>
      <c r="AH29" s="36" t="s">
        <v>132</v>
      </c>
      <c r="AN29" s="36" t="s">
        <v>132</v>
      </c>
      <c r="AO29" s="36" t="s">
        <v>132</v>
      </c>
      <c r="AT29" s="36" t="s">
        <v>132</v>
      </c>
    </row>
    <row r="30" spans="1:51" s="36" customFormat="1" ht="117" customHeight="1">
      <c r="A30" s="36" t="s">
        <v>128</v>
      </c>
      <c r="B30" s="36" t="s">
        <v>157</v>
      </c>
      <c r="C30" s="36" t="s">
        <v>158</v>
      </c>
      <c r="D30" s="37">
        <v>6</v>
      </c>
      <c r="E30" s="37" t="s">
        <v>58</v>
      </c>
      <c r="F30" s="37" t="s">
        <v>161</v>
      </c>
      <c r="G30" s="36" t="str">
        <f t="shared" si="0"/>
        <v>Jefe OTSI.</v>
      </c>
      <c r="H30" s="36" t="str">
        <f t="shared" si="1"/>
        <v>Oficial de Seguridad.</v>
      </c>
      <c r="I30" s="40"/>
      <c r="J30" s="40"/>
      <c r="K30" s="40"/>
      <c r="L30" s="38" t="b">
        <v>0</v>
      </c>
      <c r="M30" s="40"/>
      <c r="N30" s="38" t="b">
        <v>0</v>
      </c>
      <c r="O30" s="40"/>
      <c r="P30" s="40"/>
      <c r="Q30" s="40"/>
      <c r="R30" s="40"/>
      <c r="T30" s="38" t="b">
        <v>0</v>
      </c>
      <c r="U30" s="36" t="s">
        <v>132</v>
      </c>
      <c r="AJ30" s="36" t="s">
        <v>132</v>
      </c>
    </row>
    <row r="31" spans="1:51" s="36" customFormat="1" ht="117" customHeight="1">
      <c r="A31" s="36" t="s">
        <v>128</v>
      </c>
      <c r="B31" s="36" t="s">
        <v>157</v>
      </c>
      <c r="C31" s="36" t="s">
        <v>158</v>
      </c>
      <c r="D31" s="37">
        <v>6</v>
      </c>
      <c r="E31" s="37" t="s">
        <v>58</v>
      </c>
      <c r="F31" s="37" t="s">
        <v>162</v>
      </c>
      <c r="G31" s="36" t="str">
        <f t="shared" si="0"/>
        <v>Oficial de Seguridad.</v>
      </c>
      <c r="H31" s="36" t="str">
        <f t="shared" si="1"/>
        <v>Centro de servicios.</v>
      </c>
      <c r="I31" s="40"/>
      <c r="J31" s="39"/>
      <c r="K31" s="38" t="b">
        <v>0</v>
      </c>
      <c r="L31" s="38" t="b">
        <v>0</v>
      </c>
      <c r="M31" s="38" t="b">
        <v>0</v>
      </c>
      <c r="N31" s="38" t="b">
        <v>0</v>
      </c>
      <c r="O31" s="38" t="b">
        <v>0</v>
      </c>
      <c r="P31" s="38" t="b">
        <v>0</v>
      </c>
      <c r="Q31" s="38" t="b">
        <v>0</v>
      </c>
      <c r="R31" s="38" t="b">
        <v>0</v>
      </c>
      <c r="S31" s="38" t="b">
        <v>0</v>
      </c>
      <c r="T31" s="38" t="b">
        <v>0</v>
      </c>
      <c r="V31" s="36" t="s">
        <v>132</v>
      </c>
      <c r="AY31" s="36" t="s">
        <v>163</v>
      </c>
    </row>
    <row r="32" spans="1:51" s="36" customFormat="1" ht="117" customHeight="1">
      <c r="A32" s="36" t="s">
        <v>128</v>
      </c>
      <c r="B32" s="36" t="s">
        <v>157</v>
      </c>
      <c r="C32" s="36" t="s">
        <v>158</v>
      </c>
      <c r="D32" s="37">
        <v>6</v>
      </c>
      <c r="E32" s="37" t="s">
        <v>58</v>
      </c>
      <c r="F32" s="37" t="s">
        <v>164</v>
      </c>
      <c r="G32" s="36" t="str">
        <f t="shared" si="0"/>
        <v>Oficial de Seguridad.</v>
      </c>
      <c r="H32" s="36" t="str">
        <f t="shared" si="1"/>
        <v>Dependencias.</v>
      </c>
      <c r="I32" s="40"/>
      <c r="J32" s="40"/>
      <c r="K32" s="40"/>
      <c r="L32" s="38" t="b">
        <v>0</v>
      </c>
      <c r="M32" s="40"/>
      <c r="N32" s="40"/>
      <c r="O32" s="38" t="b">
        <v>0</v>
      </c>
      <c r="P32" s="40"/>
      <c r="Q32" s="40"/>
      <c r="R32" s="40"/>
      <c r="S32" s="38" t="b">
        <v>0</v>
      </c>
      <c r="T32" s="40"/>
      <c r="V32" s="36" t="s">
        <v>132</v>
      </c>
      <c r="AN32" s="36" t="s">
        <v>132</v>
      </c>
    </row>
    <row r="33" spans="1:51" s="36" customFormat="1" ht="117" customHeight="1">
      <c r="A33" s="36" t="s">
        <v>128</v>
      </c>
      <c r="B33" s="36" t="s">
        <v>165</v>
      </c>
      <c r="C33" s="36" t="s">
        <v>166</v>
      </c>
      <c r="D33" s="37">
        <v>7</v>
      </c>
      <c r="E33" s="37" t="s">
        <v>63</v>
      </c>
      <c r="F33" s="37" t="s">
        <v>167</v>
      </c>
      <c r="G33" s="36" t="str">
        <f t="shared" si="0"/>
        <v>Jefe OTSI.</v>
      </c>
      <c r="H33" s="36" t="str">
        <f t="shared" si="1"/>
        <v>Oficial de Seguridad.</v>
      </c>
      <c r="I33" s="38" t="b">
        <v>0</v>
      </c>
      <c r="J33" s="38" t="b">
        <v>0</v>
      </c>
      <c r="K33" s="38" t="b">
        <v>0</v>
      </c>
      <c r="L33" s="38" t="b">
        <v>0</v>
      </c>
      <c r="M33" s="38" t="b">
        <v>0</v>
      </c>
      <c r="N33" s="38" t="b">
        <v>0</v>
      </c>
      <c r="O33" s="38" t="b">
        <v>0</v>
      </c>
      <c r="P33" s="38" t="b">
        <v>0</v>
      </c>
      <c r="Q33" s="38" t="b">
        <v>0</v>
      </c>
      <c r="R33" s="38" t="b">
        <v>0</v>
      </c>
      <c r="S33" s="38" t="b">
        <v>0</v>
      </c>
      <c r="T33" s="38" t="b">
        <v>0</v>
      </c>
      <c r="U33" s="36" t="s">
        <v>132</v>
      </c>
      <c r="AJ33" s="36" t="s">
        <v>132</v>
      </c>
    </row>
    <row r="34" spans="1:51" s="36" customFormat="1" ht="117" customHeight="1">
      <c r="A34" s="36" t="s">
        <v>128</v>
      </c>
      <c r="B34" s="36" t="s">
        <v>165</v>
      </c>
      <c r="C34" s="36" t="s">
        <v>166</v>
      </c>
      <c r="D34" s="37">
        <v>7</v>
      </c>
      <c r="E34" s="37" t="s">
        <v>63</v>
      </c>
      <c r="F34" s="37" t="s">
        <v>168</v>
      </c>
      <c r="G34" s="36" t="str">
        <f t="shared" si="0"/>
        <v>Jefe OTSI.</v>
      </c>
      <c r="H34" s="36" t="str">
        <f t="shared" si="1"/>
        <v>Oficial de Seguridad.</v>
      </c>
      <c r="I34" s="38" t="b">
        <v>0</v>
      </c>
      <c r="J34" s="38" t="b">
        <v>0</v>
      </c>
      <c r="K34" s="38" t="b">
        <v>0</v>
      </c>
      <c r="L34" s="38" t="b">
        <v>0</v>
      </c>
      <c r="M34" s="38" t="b">
        <v>0</v>
      </c>
      <c r="N34" s="38" t="b">
        <v>0</v>
      </c>
      <c r="O34" s="38" t="b">
        <v>0</v>
      </c>
      <c r="P34" s="38" t="b">
        <v>0</v>
      </c>
      <c r="Q34" s="38" t="b">
        <v>0</v>
      </c>
      <c r="R34" s="38" t="b">
        <v>0</v>
      </c>
      <c r="S34" s="38" t="b">
        <v>0</v>
      </c>
      <c r="T34" s="38" t="b">
        <v>0</v>
      </c>
      <c r="U34" s="36" t="s">
        <v>132</v>
      </c>
      <c r="AJ34" s="36" t="s">
        <v>132</v>
      </c>
    </row>
    <row r="35" spans="1:51" s="36" customFormat="1" ht="117" customHeight="1">
      <c r="A35" s="36" t="s">
        <v>128</v>
      </c>
      <c r="B35" s="36" t="s">
        <v>165</v>
      </c>
      <c r="C35" s="36" t="s">
        <v>166</v>
      </c>
      <c r="D35" s="37">
        <v>7</v>
      </c>
      <c r="E35" s="37" t="s">
        <v>63</v>
      </c>
      <c r="F35" s="37" t="s">
        <v>169</v>
      </c>
      <c r="G35" s="36" t="str">
        <f t="shared" si="0"/>
        <v>Jefe OTSI.Especialistas Continuidad de negocio OTSI.Especialista DRP OTSI.</v>
      </c>
      <c r="H35" s="36" t="str">
        <f t="shared" si="1"/>
        <v>Oficial de Seguridad.</v>
      </c>
      <c r="I35" s="40"/>
      <c r="J35" s="40"/>
      <c r="K35" s="40"/>
      <c r="L35" s="38" t="b">
        <v>0</v>
      </c>
      <c r="M35" s="40"/>
      <c r="N35" s="40"/>
      <c r="O35" s="40"/>
      <c r="P35" s="38" t="b">
        <v>0</v>
      </c>
      <c r="Q35" s="40"/>
      <c r="R35" s="40"/>
      <c r="S35" s="40"/>
      <c r="T35" s="38" t="b">
        <v>0</v>
      </c>
      <c r="U35" s="36" t="s">
        <v>132</v>
      </c>
      <c r="W35" s="36" t="s">
        <v>132</v>
      </c>
      <c r="X35" s="36" t="s">
        <v>132</v>
      </c>
      <c r="AJ35" s="36" t="s">
        <v>132</v>
      </c>
    </row>
    <row r="36" spans="1:51" s="36" customFormat="1" ht="117" customHeight="1">
      <c r="A36" s="36" t="s">
        <v>128</v>
      </c>
      <c r="B36" s="36" t="s">
        <v>165</v>
      </c>
      <c r="C36" s="36" t="s">
        <v>166</v>
      </c>
      <c r="D36" s="37">
        <v>7</v>
      </c>
      <c r="E36" s="37" t="s">
        <v>63</v>
      </c>
      <c r="F36" s="37" t="s">
        <v>170</v>
      </c>
      <c r="G36" s="36" t="str">
        <f t="shared" si="0"/>
        <v>Jefe OTSI.</v>
      </c>
      <c r="H36" s="36" t="str">
        <f t="shared" si="1"/>
        <v>Oficial de Seguridad.</v>
      </c>
      <c r="I36" s="40"/>
      <c r="J36" s="40"/>
      <c r="K36" s="40"/>
      <c r="L36" s="38" t="b">
        <v>0</v>
      </c>
      <c r="M36" s="40"/>
      <c r="N36" s="40"/>
      <c r="O36" s="40"/>
      <c r="P36" s="38" t="b">
        <v>0</v>
      </c>
      <c r="Q36" s="40"/>
      <c r="R36" s="40"/>
      <c r="S36" s="40"/>
      <c r="T36" s="38" t="b">
        <v>0</v>
      </c>
      <c r="U36" s="36" t="s">
        <v>132</v>
      </c>
      <c r="AJ36" s="36" t="s">
        <v>132</v>
      </c>
    </row>
    <row r="37" spans="1:51" s="36" customFormat="1" ht="117" customHeight="1">
      <c r="A37" s="36" t="s">
        <v>128</v>
      </c>
      <c r="B37" s="36" t="s">
        <v>165</v>
      </c>
      <c r="C37" s="36" t="s">
        <v>166</v>
      </c>
      <c r="D37" s="37">
        <v>7</v>
      </c>
      <c r="E37" s="37" t="s">
        <v>63</v>
      </c>
      <c r="F37" s="37" t="s">
        <v>171</v>
      </c>
      <c r="G37" s="36" t="str">
        <f t="shared" si="0"/>
        <v>Jefe OTSI.Oficial de Seguridad.</v>
      </c>
      <c r="H37" s="36" t="str">
        <f t="shared" si="1"/>
        <v>Oficina Asesora de Planeación.Oficial de Seguridad.</v>
      </c>
      <c r="I37" s="40"/>
      <c r="J37" s="40"/>
      <c r="K37" s="40"/>
      <c r="L37" s="40"/>
      <c r="M37" s="40"/>
      <c r="N37" s="40"/>
      <c r="O37" s="40"/>
      <c r="P37" s="40"/>
      <c r="Q37" s="38" t="b">
        <v>0</v>
      </c>
      <c r="R37" s="40"/>
      <c r="S37" s="40"/>
      <c r="T37" s="40"/>
      <c r="U37" s="36" t="s">
        <v>132</v>
      </c>
      <c r="V37" s="36" t="s">
        <v>132</v>
      </c>
      <c r="AH37" s="36" t="s">
        <v>132</v>
      </c>
      <c r="AJ37" s="36" t="s">
        <v>132</v>
      </c>
    </row>
    <row r="38" spans="1:51" s="36" customFormat="1" ht="117" customHeight="1">
      <c r="A38" s="36" t="s">
        <v>128</v>
      </c>
      <c r="B38" s="36" t="s">
        <v>157</v>
      </c>
      <c r="C38" s="36" t="s">
        <v>137</v>
      </c>
      <c r="D38" s="37">
        <v>8</v>
      </c>
      <c r="E38" s="37" t="s">
        <v>68</v>
      </c>
      <c r="F38" s="37" t="s">
        <v>69</v>
      </c>
      <c r="G38" s="36" t="str">
        <f t="shared" si="0"/>
        <v>Jefe OTSI.</v>
      </c>
      <c r="H38" s="36" t="str">
        <f t="shared" si="1"/>
        <v>Grupo Soporte a usuarios OTSI.</v>
      </c>
      <c r="I38" s="40"/>
      <c r="J38" s="40"/>
      <c r="K38" s="38" t="b">
        <v>0</v>
      </c>
      <c r="L38" s="38" t="b">
        <v>0</v>
      </c>
      <c r="M38" s="38" t="b">
        <v>0</v>
      </c>
      <c r="N38" s="38" t="b">
        <v>0</v>
      </c>
      <c r="O38" s="38" t="b">
        <v>0</v>
      </c>
      <c r="P38" s="38" t="b">
        <v>0</v>
      </c>
      <c r="Q38" s="38" t="b">
        <v>0</v>
      </c>
      <c r="R38" s="38" t="b">
        <v>0</v>
      </c>
      <c r="S38" s="38" t="b">
        <v>0</v>
      </c>
      <c r="T38" s="38" t="b">
        <v>0</v>
      </c>
      <c r="U38" s="36" t="s">
        <v>132</v>
      </c>
      <c r="AM38" s="36" t="s">
        <v>132</v>
      </c>
    </row>
    <row r="39" spans="1:51" s="36" customFormat="1" ht="117" customHeight="1">
      <c r="A39" s="36" t="s">
        <v>128</v>
      </c>
      <c r="B39" s="36" t="s">
        <v>129</v>
      </c>
      <c r="C39" s="36" t="s">
        <v>130</v>
      </c>
      <c r="D39" s="37">
        <v>9</v>
      </c>
      <c r="E39" s="37" t="s">
        <v>72</v>
      </c>
      <c r="F39" s="37" t="s">
        <v>172</v>
      </c>
      <c r="G39" s="36" t="str">
        <f t="shared" si="0"/>
        <v>Jefe OTSI.</v>
      </c>
      <c r="H39" s="36" t="str">
        <f t="shared" si="1"/>
        <v>Oficial de Seguridad.</v>
      </c>
      <c r="I39" s="40"/>
      <c r="J39" s="40"/>
      <c r="K39" s="38" t="b">
        <v>0</v>
      </c>
      <c r="L39" s="38" t="b">
        <v>0</v>
      </c>
      <c r="M39" s="38" t="b">
        <v>0</v>
      </c>
      <c r="N39" s="38" t="b">
        <v>0</v>
      </c>
      <c r="O39" s="40"/>
      <c r="P39" s="40"/>
      <c r="Q39" s="40"/>
      <c r="R39" s="40"/>
      <c r="S39" s="40"/>
      <c r="T39" s="40"/>
      <c r="U39" s="36" t="s">
        <v>132</v>
      </c>
      <c r="AJ39" s="36" t="s">
        <v>132</v>
      </c>
    </row>
    <row r="40" spans="1:51" s="36" customFormat="1" ht="117" customHeight="1">
      <c r="A40" s="36" t="s">
        <v>128</v>
      </c>
      <c r="B40" s="36" t="s">
        <v>129</v>
      </c>
      <c r="C40" s="36" t="s">
        <v>130</v>
      </c>
      <c r="D40" s="37">
        <v>9</v>
      </c>
      <c r="E40" s="37" t="s">
        <v>72</v>
      </c>
      <c r="F40" s="37" t="s">
        <v>173</v>
      </c>
      <c r="G40" s="36" t="str">
        <f t="shared" si="0"/>
        <v>Jefe OTSI.</v>
      </c>
      <c r="H40" s="36" t="str">
        <f t="shared" si="1"/>
        <v>Oficial de Seguridad.</v>
      </c>
      <c r="J40" s="40"/>
      <c r="K40" s="38" t="b">
        <v>0</v>
      </c>
      <c r="L40" s="38" t="b">
        <v>0</v>
      </c>
      <c r="M40" s="38" t="b">
        <v>0</v>
      </c>
      <c r="N40" s="38" t="b">
        <v>0</v>
      </c>
      <c r="O40" s="40"/>
      <c r="P40" s="40"/>
      <c r="Q40" s="40"/>
      <c r="R40" s="40"/>
      <c r="S40" s="40"/>
      <c r="T40" s="40"/>
      <c r="U40" s="36" t="s">
        <v>132</v>
      </c>
      <c r="AJ40" s="36" t="s">
        <v>132</v>
      </c>
    </row>
    <row r="41" spans="1:51" s="36" customFormat="1" ht="117" customHeight="1">
      <c r="A41" s="36" t="s">
        <v>128</v>
      </c>
      <c r="B41" s="36" t="s">
        <v>129</v>
      </c>
      <c r="C41" s="36" t="s">
        <v>130</v>
      </c>
      <c r="D41" s="37">
        <v>9</v>
      </c>
      <c r="E41" s="37" t="s">
        <v>72</v>
      </c>
      <c r="F41" s="37" t="s">
        <v>174</v>
      </c>
      <c r="G41" s="36" t="str">
        <f t="shared" si="0"/>
        <v>Jefe OTSI.</v>
      </c>
      <c r="H41" s="36" t="str">
        <f t="shared" si="1"/>
        <v>Oficial de Seguridad.</v>
      </c>
      <c r="I41" s="40"/>
      <c r="J41" s="40"/>
      <c r="K41" s="40"/>
      <c r="L41" s="40"/>
      <c r="M41" s="40"/>
      <c r="N41" s="40"/>
      <c r="O41" s="40"/>
      <c r="P41" s="38" t="b">
        <v>0</v>
      </c>
      <c r="Q41" s="38" t="b">
        <v>0</v>
      </c>
      <c r="R41" s="38" t="b">
        <v>0</v>
      </c>
      <c r="S41" s="38" t="b">
        <v>0</v>
      </c>
      <c r="T41" s="38" t="b">
        <v>0</v>
      </c>
      <c r="U41" s="36" t="s">
        <v>132</v>
      </c>
      <c r="AJ41" s="36" t="s">
        <v>132</v>
      </c>
    </row>
    <row r="42" spans="1:51" s="36" customFormat="1" ht="117" customHeight="1">
      <c r="A42" s="36" t="s">
        <v>128</v>
      </c>
      <c r="B42" s="36" t="s">
        <v>129</v>
      </c>
      <c r="C42" s="36" t="s">
        <v>130</v>
      </c>
      <c r="D42" s="37">
        <v>9</v>
      </c>
      <c r="E42" s="37" t="s">
        <v>72</v>
      </c>
      <c r="F42" s="37" t="s">
        <v>175</v>
      </c>
      <c r="G42" s="36" t="str">
        <f t="shared" si="0"/>
        <v>Jefe OTSI.Oficina Asesora de Planeación.</v>
      </c>
      <c r="H42" s="36" t="str">
        <f t="shared" si="1"/>
        <v>Oficial de Seguridad.Dependencias.Contratista Gobierno Digital .Centro de servicios.</v>
      </c>
      <c r="I42" s="40"/>
      <c r="J42" s="40"/>
      <c r="K42" s="38" t="b">
        <v>0</v>
      </c>
      <c r="L42" s="38" t="b">
        <v>0</v>
      </c>
      <c r="M42" s="38" t="b">
        <v>0</v>
      </c>
      <c r="N42" s="38" t="b">
        <v>0</v>
      </c>
      <c r="O42" s="40"/>
      <c r="P42" s="40"/>
      <c r="Q42" s="40"/>
      <c r="R42" s="40"/>
      <c r="S42" s="40"/>
      <c r="T42" s="40"/>
      <c r="U42" s="36" t="s">
        <v>132</v>
      </c>
      <c r="AE42" s="36" t="s">
        <v>132</v>
      </c>
      <c r="AJ42" s="36" t="s">
        <v>132</v>
      </c>
      <c r="AN42" s="36" t="s">
        <v>132</v>
      </c>
      <c r="AQ42" s="36" t="s">
        <v>132</v>
      </c>
      <c r="AY42" s="36" t="s">
        <v>132</v>
      </c>
    </row>
    <row r="43" spans="1:51" s="36" customFormat="1" ht="117" customHeight="1">
      <c r="A43" s="36" t="s">
        <v>128</v>
      </c>
      <c r="B43" s="36" t="s">
        <v>129</v>
      </c>
      <c r="C43" s="36" t="s">
        <v>130</v>
      </c>
      <c r="D43" s="37">
        <v>9</v>
      </c>
      <c r="E43" s="37" t="s">
        <v>72</v>
      </c>
      <c r="F43" s="37" t="s">
        <v>176</v>
      </c>
      <c r="G43" s="36" t="str">
        <f>_xlfn.CONCAT(IF(ISBLANK(U43),"",_xlfn.CONCAT($U$3,".")),IF(ISBLANK(V43),"",_xlfn.CONCAT($V$3,".")),IF(ISBLANK(W43),"",_xlfn.CONCAT($W$3,".")),IF(ISBLANK(X43),"",_xlfn.CONCAT($X$3,".")),IF(ISBLANK(Y43),"",_xlfn.CONCAT($Y$3,".")),IF(ISBLANK(Z43),"",_xlfn.CONCAT($Z$3,".")),IF(ISBLANK(AA43),"",_xlfn.CONCAT($AA$3,".")),IF(ISBLANK(AB43),"",_xlfn.CONCAT($AB$3,".")),IF(ISBLANK(AC43),"",_xlfn.CONCAT($AC$3,".")),IF(ISBLANK(AD43),"",_xlfn.CONCAT($AD$3,".")),IF(ISBLANK(AE43),"",_xlfn.CONCAT($AE$3,".")),IF(ISBLANK(AG43),"",_xlfn.CONCAT($AG$3,".")),IF(ISBLANK(AH43),"",_xlfn.CONCAT($AH$3,".")))</f>
        <v>Jefe OTSI.</v>
      </c>
      <c r="H43" s="36" t="str">
        <f>_xlfn.CONCAT(IF(ISBLANK(AH43),"",_xlfn.CONCAT($AH$3,".")),IF(ISBLANK(AI43),"",_xlfn.CONCAT($AI$3,".")),IF(ISBLANK(AJ43),"",_xlfn.CONCAT($AJ$3,".")),IF(ISBLANK(AK43),"",_xlfn.CONCAT($AK$3,".")),IF(ISBLANK(AL43),"",_xlfn.CONCAT($AL$3,".")),IF(ISBLANK(AM43),"",_xlfn.CONCAT($AM$3,".")),IF(ISBLANK(AN43),"",_xlfn.CONCAT($AN$3,".")),IF(ISBLANK(AO43),"",_xlfn.CONCAT($AO$3,".")),IF(ISBLANK(AP43),"",_xlfn.CONCAT($AP$3,".")),IF(ISBLANK(AQ43),"",_xlfn.CONCAT($AQ$3,".")),IF(ISBLANK(AR43),"",_xlfn.CONCAT($AR$3,".")),IF(ISBLANK(AS43),"",_xlfn.CONCAT($AS$3,".")),IF(ISBLANK(AT43),"",_xlfn.CONCAT($AT$3,".")),IF(ISBLANK(AU43),"",_xlfn.CONCAT($AU$3,".")),IF(ISBLANK(AV43),"",_xlfn.CONCAT($AV$3,".")),IF(ISBLANK(AW43),"",_xlfn.CONCAT($AW$3,".")),IF(ISBLANK(AY43),"",_xlfn.CONCAT($AY$3,".")),IF(ISBLANK(AX43),"",_xlfn.CONCAT($AX$3,".")))</f>
        <v>Dependencias.Centro de servicios.Coordinador de plataforma TI.</v>
      </c>
      <c r="I43" s="40"/>
      <c r="J43" s="40"/>
      <c r="K43" s="40"/>
      <c r="L43" s="40"/>
      <c r="M43" s="40"/>
      <c r="N43" s="38" t="b">
        <v>0</v>
      </c>
      <c r="O43" s="40"/>
      <c r="P43" s="40"/>
      <c r="Q43" s="40"/>
      <c r="R43" s="40"/>
      <c r="S43" s="40"/>
      <c r="T43" s="38" t="b">
        <v>0</v>
      </c>
      <c r="U43" s="36" t="s">
        <v>132</v>
      </c>
      <c r="AN43" s="36" t="s">
        <v>132</v>
      </c>
      <c r="AX43" s="36" t="s">
        <v>132</v>
      </c>
      <c r="AY43" s="36" t="s">
        <v>132</v>
      </c>
    </row>
    <row r="44" spans="1:51" s="36" customFormat="1" ht="117" customHeight="1">
      <c r="A44" s="36" t="s">
        <v>128</v>
      </c>
      <c r="B44" s="36" t="s">
        <v>129</v>
      </c>
      <c r="C44" s="36" t="s">
        <v>130</v>
      </c>
      <c r="D44" s="37">
        <v>9</v>
      </c>
      <c r="E44" s="37" t="s">
        <v>72</v>
      </c>
      <c r="F44" s="37" t="s">
        <v>177</v>
      </c>
      <c r="G44" s="36" t="str">
        <f t="shared" ref="G44:G45" si="2">_xlfn.CONCAT(IF(ISBLANK(U44),"",_xlfn.CONCAT($U$3,".")),IF(ISBLANK(V44),"",_xlfn.CONCAT($V$3,".")),IF(ISBLANK(W44),"",_xlfn.CONCAT($W$3,".")),IF(ISBLANK(X44),"",_xlfn.CONCAT($X$3,".")),IF(ISBLANK(Y44),"",_xlfn.CONCAT($Y$3,".")),IF(ISBLANK(Z44),"",_xlfn.CONCAT($Z$3,".")),IF(ISBLANK(AA44),"",_xlfn.CONCAT($AA$3,".")),IF(ISBLANK(AB44),"",_xlfn.CONCAT($AB$3,".")),IF(ISBLANK(AC44),"",_xlfn.CONCAT($AC$3,".")),IF(ISBLANK(AD44),"",_xlfn.CONCAT($AD$3,".")),IF(ISBLANK(AE44),"",_xlfn.CONCAT($AE$3,".")),IF(ISBLANK(AG44),"",_xlfn.CONCAT($AG$3,".")))</f>
        <v>Jefe OTSI.</v>
      </c>
      <c r="H44" s="36" t="str">
        <f t="shared" ref="H44:H45" si="3">_xlfn.CONCAT(IF(ISBLANK(AH44),"",_xlfn.CONCAT($AH$3,".")),IF(ISBLANK(AI44),"",_xlfn.CONCAT($AI$3,".")),IF(ISBLANK(AJ44),"",_xlfn.CONCAT($AJ$3,".")),IF(ISBLANK(AK44),"",_xlfn.CONCAT($AK$3,".")),IF(ISBLANK(AL44),"",_xlfn.CONCAT($AL$3,".")),IF(ISBLANK(AM44),"",_xlfn.CONCAT($AM$3,".")),IF(ISBLANK(AN44),"",_xlfn.CONCAT($AN$3,".")),IF(ISBLANK(AO44),"",_xlfn.CONCAT($AO$3,".")),IF(ISBLANK(AP44),"",_xlfn.CONCAT($AP$3,".")),IF(ISBLANK(AQ44),"",_xlfn.CONCAT($AQ$3,".")),IF(ISBLANK(AR44),"",_xlfn.CONCAT($AR$3,".")),IF(ISBLANK(AS44),"",_xlfn.CONCAT($AS$3,".")),IF(ISBLANK(AT44),"",_xlfn.CONCAT($AT$3,".")),IF(ISBLANK(AU44),"",_xlfn.CONCAT($AU$3,".")),IF(ISBLANK(AV44),"",_xlfn.CONCAT($AV$3,".")),IF(ISBLANK(AW44),"",_xlfn.CONCAT($AW$3,".")),IF(ISBLANK(AY44),"",_xlfn.CONCAT($AY$3,".")))</f>
        <v>Oficial de Seguridad.Dependencias.Arquitecto Empresarial.Contratista Gobierno Digital .Centro de servicios.</v>
      </c>
      <c r="I44" s="40"/>
      <c r="J44" s="40"/>
      <c r="K44" s="40"/>
      <c r="L44" s="40"/>
      <c r="M44" s="40"/>
      <c r="N44" s="38" t="b">
        <v>0</v>
      </c>
      <c r="O44" s="40"/>
      <c r="P44" s="40"/>
      <c r="Q44" s="40"/>
      <c r="R44" s="40"/>
      <c r="S44" s="40"/>
      <c r="T44" s="40"/>
      <c r="U44" s="36" t="s">
        <v>132</v>
      </c>
      <c r="AJ44" s="36" t="s">
        <v>132</v>
      </c>
      <c r="AN44" s="36" t="s">
        <v>132</v>
      </c>
      <c r="AP44" s="36" t="s">
        <v>132</v>
      </c>
      <c r="AQ44" s="36" t="s">
        <v>132</v>
      </c>
      <c r="AY44" s="36" t="s">
        <v>132</v>
      </c>
    </row>
    <row r="45" spans="1:51" s="36" customFormat="1" ht="117" customHeight="1">
      <c r="A45" s="36" t="s">
        <v>128</v>
      </c>
      <c r="B45" s="36" t="s">
        <v>129</v>
      </c>
      <c r="C45" s="36" t="s">
        <v>130</v>
      </c>
      <c r="D45" s="37">
        <v>9</v>
      </c>
      <c r="E45" s="37" t="s">
        <v>72</v>
      </c>
      <c r="F45" s="37" t="s">
        <v>178</v>
      </c>
      <c r="G45" s="36" t="str">
        <f t="shared" si="2"/>
        <v>Jefe OTSI.</v>
      </c>
      <c r="H45" s="36" t="str">
        <f t="shared" si="3"/>
        <v>Oficial de Seguridad.Dependencias.Arquitecto Empresarial.Contratista Gobierno Digital .Centro de servicios.</v>
      </c>
      <c r="I45" s="40"/>
      <c r="J45" s="40"/>
      <c r="K45" s="40"/>
      <c r="L45" s="40"/>
      <c r="M45" s="40"/>
      <c r="N45" s="38" t="b">
        <v>0</v>
      </c>
      <c r="O45" s="40"/>
      <c r="P45" s="40"/>
      <c r="Q45" s="40"/>
      <c r="R45" s="40"/>
      <c r="S45" s="40"/>
      <c r="T45" s="40"/>
      <c r="U45" s="36" t="s">
        <v>132</v>
      </c>
      <c r="AJ45" s="36" t="s">
        <v>132</v>
      </c>
      <c r="AN45" s="36" t="s">
        <v>132</v>
      </c>
      <c r="AP45" s="36" t="s">
        <v>132</v>
      </c>
      <c r="AQ45" s="36" t="s">
        <v>132</v>
      </c>
      <c r="AY45" s="36" t="s">
        <v>132</v>
      </c>
    </row>
    <row r="46" spans="1:51" s="36" customFormat="1" ht="50.1" customHeight="1">
      <c r="A46" s="81" t="s">
        <v>85</v>
      </c>
      <c r="B46" s="81" t="s">
        <v>86</v>
      </c>
      <c r="C46" s="81" t="s">
        <v>87</v>
      </c>
      <c r="D46" s="82" t="s">
        <v>88</v>
      </c>
      <c r="E46" s="81" t="s">
        <v>89</v>
      </c>
      <c r="F46" s="81" t="s">
        <v>179</v>
      </c>
      <c r="G46" s="42"/>
      <c r="H46" s="36" t="str">
        <f t="shared" si="1"/>
        <v/>
      </c>
      <c r="I46" s="83" t="s">
        <v>90</v>
      </c>
      <c r="J46" s="83"/>
      <c r="K46" s="83"/>
      <c r="L46" s="83"/>
      <c r="M46" s="83"/>
      <c r="N46" s="83"/>
      <c r="O46" s="83"/>
      <c r="P46" s="83"/>
      <c r="Q46" s="83"/>
      <c r="R46" s="83"/>
      <c r="S46" s="83"/>
      <c r="T46" s="83"/>
      <c r="U46" s="42"/>
      <c r="V46" s="42"/>
      <c r="W46" s="42"/>
      <c r="X46" s="42"/>
      <c r="Y46" s="42"/>
      <c r="Z46" s="42"/>
      <c r="AA46" s="42"/>
      <c r="AB46" s="42"/>
      <c r="AC46" s="42"/>
      <c r="AD46" s="42"/>
      <c r="AE46" s="42"/>
      <c r="AF46" s="42"/>
      <c r="AG46" s="42"/>
      <c r="AH46" s="43"/>
      <c r="AI46" s="43"/>
      <c r="AJ46" s="43"/>
      <c r="AK46" s="43"/>
      <c r="AL46" s="43"/>
      <c r="AM46" s="43"/>
      <c r="AN46" s="43"/>
      <c r="AO46" s="43"/>
      <c r="AP46" s="43"/>
      <c r="AQ46" s="43"/>
      <c r="AR46" s="43"/>
      <c r="AS46" s="43"/>
      <c r="AT46" s="43"/>
      <c r="AU46" s="43"/>
      <c r="AV46" s="43"/>
      <c r="AW46" s="43"/>
      <c r="AX46" s="43"/>
      <c r="AY46" s="43"/>
    </row>
    <row r="47" spans="1:51" s="36" customFormat="1" ht="50.1" customHeight="1">
      <c r="A47" s="81"/>
      <c r="B47" s="81"/>
      <c r="C47" s="81"/>
      <c r="D47" s="82"/>
      <c r="E47" s="81"/>
      <c r="F47" s="81"/>
      <c r="G47" s="42" t="s">
        <v>27</v>
      </c>
      <c r="H47" s="43" t="s">
        <v>28</v>
      </c>
      <c r="I47" s="32" t="s">
        <v>91</v>
      </c>
      <c r="J47" s="32" t="s">
        <v>92</v>
      </c>
      <c r="K47" s="32" t="s">
        <v>93</v>
      </c>
      <c r="L47" s="32" t="s">
        <v>94</v>
      </c>
      <c r="M47" s="32" t="s">
        <v>95</v>
      </c>
      <c r="N47" s="32" t="s">
        <v>96</v>
      </c>
      <c r="O47" s="32" t="s">
        <v>97</v>
      </c>
      <c r="P47" s="32" t="s">
        <v>98</v>
      </c>
      <c r="Q47" s="32" t="s">
        <v>99</v>
      </c>
      <c r="R47" s="32" t="s">
        <v>100</v>
      </c>
      <c r="S47" s="32" t="s">
        <v>101</v>
      </c>
      <c r="T47" s="32" t="s">
        <v>102</v>
      </c>
      <c r="U47" s="44" t="s">
        <v>103</v>
      </c>
      <c r="V47" s="44" t="s">
        <v>104</v>
      </c>
      <c r="W47" s="44" t="s">
        <v>105</v>
      </c>
      <c r="X47" s="44" t="s">
        <v>106</v>
      </c>
      <c r="Y47" s="44" t="s">
        <v>107</v>
      </c>
      <c r="Z47" s="44" t="s">
        <v>108</v>
      </c>
      <c r="AA47" s="44" t="s">
        <v>109</v>
      </c>
      <c r="AB47" s="44" t="s">
        <v>110</v>
      </c>
      <c r="AC47" s="44" t="s">
        <v>111</v>
      </c>
      <c r="AD47" s="44" t="s">
        <v>112</v>
      </c>
      <c r="AE47" s="44" t="s">
        <v>113</v>
      </c>
      <c r="AF47" s="44" t="s">
        <v>114</v>
      </c>
      <c r="AG47" s="44" t="s">
        <v>115</v>
      </c>
      <c r="AH47" s="45" t="s">
        <v>113</v>
      </c>
      <c r="AI47" s="45" t="s">
        <v>116</v>
      </c>
      <c r="AJ47" s="45" t="s">
        <v>104</v>
      </c>
      <c r="AK47" s="45" t="s">
        <v>117</v>
      </c>
      <c r="AL47" s="45" t="s">
        <v>118</v>
      </c>
      <c r="AM47" s="45" t="s">
        <v>119</v>
      </c>
      <c r="AN47" s="45" t="s">
        <v>115</v>
      </c>
      <c r="AO47" s="45" t="s">
        <v>120</v>
      </c>
      <c r="AP47" s="45" t="s">
        <v>121</v>
      </c>
      <c r="AQ47" s="45" t="s">
        <v>122</v>
      </c>
      <c r="AR47" s="45" t="s">
        <v>114</v>
      </c>
      <c r="AS47" s="45" t="s">
        <v>112</v>
      </c>
      <c r="AT47" s="45" t="s">
        <v>111</v>
      </c>
      <c r="AU47" s="45" t="s">
        <v>123</v>
      </c>
      <c r="AV47" s="45" t="s">
        <v>124</v>
      </c>
      <c r="AW47" s="45" t="s">
        <v>125</v>
      </c>
      <c r="AX47" s="45"/>
      <c r="AY47" s="45" t="s">
        <v>127</v>
      </c>
    </row>
    <row r="48" spans="1:51" s="36" customFormat="1" ht="117" customHeight="1">
      <c r="A48" s="36" t="s">
        <v>180</v>
      </c>
      <c r="B48" s="36" t="s">
        <v>165</v>
      </c>
      <c r="C48" s="36" t="s">
        <v>137</v>
      </c>
      <c r="D48" s="37">
        <v>1</v>
      </c>
      <c r="E48" s="37" t="s">
        <v>181</v>
      </c>
      <c r="F48" s="37" t="s">
        <v>182</v>
      </c>
      <c r="G48" s="36" t="str">
        <f t="shared" si="0"/>
        <v>Especialista Seguridad informática OTSI.</v>
      </c>
      <c r="H48" s="36" t="str">
        <f>_xlfn.CONCAT(IF(ISBLANK(AH48),"",_xlfn.CONCAT($AH$3,".")),IF(ISBLANK(AI48),"",_xlfn.CONCAT($AI$3,".")),IF(ISBLANK(AJ48),"",_xlfn.CONCAT($AJ$3,".")),IF(ISBLANK(AK48),"",_xlfn.CONCAT($AK$3,".")),IF(ISBLANK(AL48),"",_xlfn.CONCAT($AL$3,".")),IF(ISBLANK(AM48),"",_xlfn.CONCAT($AM$3,".")),IF(ISBLANK(AN48),"",_xlfn.CONCAT($AN$3,".")),IF(ISBLANK(AO48),"",_xlfn.CONCAT($AO$3,".")),IF(ISBLANK(AP48),"",_xlfn.CONCAT($AP$3,".")),IF(ISBLANK(AQ48),"",_xlfn.CONCAT($AQ$3,".")),IF(ISBLANK(AR48),"",_xlfn.CONCAT($AR$3,".")),IF(ISBLANK(AS48),"",_xlfn.CONCAT($AS$3,".")),IF(ISBLANK(AT48),"",_xlfn.CONCAT($AT$3,".")),IF(ISBLANK(AU48),"",_xlfn.CONCAT($AU$3,".")),IF(ISBLANK(AV48),"",_xlfn.CONCAT($AV$3,".")),IF(ISBLANK(AW48),"",_xlfn.CONCAT($AW$3,".")),IF(ISBLANK(AY48),"",_xlfn.CONCAT($AY$3,".")))</f>
        <v>Centro de servicios.</v>
      </c>
      <c r="M48" s="38" t="b">
        <v>0</v>
      </c>
      <c r="N48" s="38" t="b">
        <v>0</v>
      </c>
      <c r="S48" s="38" t="b">
        <v>0</v>
      </c>
      <c r="T48" s="38" t="b">
        <v>0</v>
      </c>
      <c r="Y48" s="36" t="s">
        <v>132</v>
      </c>
      <c r="AY48" s="36" t="s">
        <v>132</v>
      </c>
    </row>
    <row r="49" spans="1:51" s="36" customFormat="1" ht="117" customHeight="1">
      <c r="A49" s="36" t="s">
        <v>180</v>
      </c>
      <c r="B49" s="36" t="s">
        <v>165</v>
      </c>
      <c r="C49" s="36" t="s">
        <v>137</v>
      </c>
      <c r="D49" s="37">
        <v>1</v>
      </c>
      <c r="E49" s="37" t="s">
        <v>181</v>
      </c>
      <c r="F49" s="37" t="s">
        <v>183</v>
      </c>
      <c r="G49" s="36" t="str">
        <f t="shared" si="0"/>
        <v>Jefe OTSI.</v>
      </c>
      <c r="H49" s="36" t="str">
        <f t="shared" ref="H49:H104" si="4">_xlfn.CONCAT(IF(ISBLANK(AH49),"",_xlfn.CONCAT($AH$3,".")),IF(ISBLANK(AI49),"",_xlfn.CONCAT($AI$3,".")),IF(ISBLANK(AJ49),"",_xlfn.CONCAT($AJ$3,".")),IF(ISBLANK(AK49),"",_xlfn.CONCAT($AK$3,".")),IF(ISBLANK(AL49),"",_xlfn.CONCAT($AL$3,".")),IF(ISBLANK(AM49),"",_xlfn.CONCAT($AM$3,".")),IF(ISBLANK(AN49),"",_xlfn.CONCAT($AN$3,".")),IF(ISBLANK(AO49),"",_xlfn.CONCAT($AO$3,".")),IF(ISBLANK(AP49),"",_xlfn.CONCAT($AP$3,".")),IF(ISBLANK(AQ49),"",_xlfn.CONCAT($AQ$3,".")),IF(ISBLANK(AR49),"",_xlfn.CONCAT($AR$3,".")),IF(ISBLANK(AS49),"",_xlfn.CONCAT($AS$3,".")),IF(ISBLANK(AT49),"",_xlfn.CONCAT($AT$3,".")),IF(ISBLANK(AU49),"",_xlfn.CONCAT($AU$3,".")),IF(ISBLANK(AV49),"",_xlfn.CONCAT($AV$3,".")),IF(ISBLANK(AW49),"",_xlfn.CONCAT($AW$3,".")),IF(ISBLANK(AY49),"",_xlfn.CONCAT($AY$3,".")))</f>
        <v>Oficial de Seguridad.</v>
      </c>
      <c r="I49" s="40"/>
      <c r="J49" s="40"/>
      <c r="K49" s="40"/>
      <c r="L49" s="40"/>
      <c r="M49" s="40"/>
      <c r="N49" s="38" t="b">
        <v>0</v>
      </c>
      <c r="O49" s="40"/>
      <c r="P49" s="40"/>
      <c r="Q49" s="40"/>
      <c r="R49" s="40"/>
      <c r="S49" s="38" t="b">
        <v>0</v>
      </c>
      <c r="T49" s="40"/>
      <c r="U49" s="36" t="s">
        <v>132</v>
      </c>
      <c r="AJ49" s="36" t="s">
        <v>132</v>
      </c>
    </row>
    <row r="50" spans="1:51" s="36" customFormat="1" ht="117" customHeight="1">
      <c r="A50" s="36" t="s">
        <v>180</v>
      </c>
      <c r="B50" s="36" t="s">
        <v>165</v>
      </c>
      <c r="C50" s="36" t="s">
        <v>137</v>
      </c>
      <c r="D50" s="37">
        <v>1</v>
      </c>
      <c r="E50" s="37" t="s">
        <v>181</v>
      </c>
      <c r="F50" s="37" t="s">
        <v>184</v>
      </c>
      <c r="G50" s="36" t="str">
        <f t="shared" si="0"/>
        <v>Jefe OTSI.Oficial de Seguridad.</v>
      </c>
      <c r="H50" s="36" t="str">
        <f t="shared" si="4"/>
        <v>Oficina Asesora de Planeación.Delegado Web OTSI.</v>
      </c>
      <c r="I50" s="40"/>
      <c r="J50" s="40"/>
      <c r="K50" s="40"/>
      <c r="L50" s="40"/>
      <c r="M50" s="40"/>
      <c r="N50" s="38" t="b">
        <v>0</v>
      </c>
      <c r="O50" s="40"/>
      <c r="P50" s="40"/>
      <c r="Q50" s="40"/>
      <c r="R50" s="40"/>
      <c r="S50" s="38" t="b">
        <v>0</v>
      </c>
      <c r="T50" s="40"/>
      <c r="U50" s="36" t="s">
        <v>132</v>
      </c>
      <c r="V50" s="36" t="s">
        <v>132</v>
      </c>
      <c r="AH50" s="36" t="s">
        <v>132</v>
      </c>
      <c r="AK50" s="36" t="s">
        <v>132</v>
      </c>
    </row>
    <row r="51" spans="1:51" s="36" customFormat="1" ht="117" customHeight="1">
      <c r="A51" s="36" t="s">
        <v>180</v>
      </c>
      <c r="B51" s="36" t="s">
        <v>165</v>
      </c>
      <c r="C51" s="36" t="s">
        <v>137</v>
      </c>
      <c r="D51" s="37">
        <v>1</v>
      </c>
      <c r="E51" s="37" t="s">
        <v>181</v>
      </c>
      <c r="F51" s="37" t="s">
        <v>185</v>
      </c>
      <c r="G51" s="36" t="str">
        <f t="shared" si="0"/>
        <v>Jefe OTSI.</v>
      </c>
      <c r="H51" s="36" t="str">
        <f t="shared" si="4"/>
        <v>Oficial de Seguridad.</v>
      </c>
      <c r="I51" s="40"/>
      <c r="J51" s="40"/>
      <c r="K51" s="40"/>
      <c r="L51" s="40"/>
      <c r="M51" s="40"/>
      <c r="N51" s="38" t="b">
        <v>0</v>
      </c>
      <c r="O51" s="40"/>
      <c r="P51" s="40"/>
      <c r="Q51" s="40"/>
      <c r="R51" s="40"/>
      <c r="S51" s="38" t="b">
        <v>0</v>
      </c>
      <c r="T51" s="40"/>
      <c r="U51" s="36" t="s">
        <v>132</v>
      </c>
      <c r="AJ51" s="36" t="s">
        <v>132</v>
      </c>
    </row>
    <row r="52" spans="1:51" s="36" customFormat="1" ht="117" customHeight="1">
      <c r="A52" s="36" t="s">
        <v>180</v>
      </c>
      <c r="B52" s="36" t="s">
        <v>165</v>
      </c>
      <c r="C52" s="36" t="s">
        <v>137</v>
      </c>
      <c r="D52" s="37">
        <v>1</v>
      </c>
      <c r="E52" s="37" t="s">
        <v>181</v>
      </c>
      <c r="F52" s="37" t="s">
        <v>186</v>
      </c>
      <c r="G52" s="36" t="str">
        <f>_xlfn.CONCAT(IF(ISBLANK(U52),"",_xlfn.CONCAT($U$3,".")),IF(ISBLANK(V52),"",_xlfn.CONCAT($V$3,".")),IF(ISBLANK(W52),"",_xlfn.CONCAT($W$3,".")),IF(ISBLANK(X52),"",_xlfn.CONCAT($X$3,".")),IF(ISBLANK(Y52),"",_xlfn.CONCAT($Y$3,".")),IF(ISBLANK(Z52),"",_xlfn.CONCAT($Z$3,".")),IF(ISBLANK(AA52),"",_xlfn.CONCAT($AA$3,".")),IF(ISBLANK(AB52),"",_xlfn.CONCAT($AB$3,".")),IF(ISBLANK(AC52),"",_xlfn.CONCAT($AC$3,".")),IF(ISBLANK(AD52),"",_xlfn.CONCAT($AD$3,".")),IF(ISBLANK(AE52),"",_xlfn.CONCAT($AE$3,".")),IF(ISBLANK(AG52),"",_xlfn.CONCAT($AG$3,".")))</f>
        <v>Oficial de Seguridad.</v>
      </c>
      <c r="H52" s="36" t="str">
        <f t="shared" si="4"/>
        <v>Grupo Soporte a usuarios OTSI.Administrador de base de datos.</v>
      </c>
      <c r="K52" s="38" t="b">
        <v>0</v>
      </c>
      <c r="L52" s="46"/>
      <c r="M52" s="38" t="b">
        <v>0</v>
      </c>
      <c r="N52" s="46"/>
      <c r="O52" s="38" t="b">
        <v>0</v>
      </c>
      <c r="P52" s="46"/>
      <c r="Q52" s="38" t="b">
        <v>0</v>
      </c>
      <c r="R52" s="46"/>
      <c r="S52" s="38" t="b">
        <v>0</v>
      </c>
      <c r="T52" s="38" t="b">
        <v>0</v>
      </c>
      <c r="V52" s="36" t="s">
        <v>132</v>
      </c>
      <c r="AM52" s="36" t="s">
        <v>132</v>
      </c>
      <c r="AW52" s="36" t="s">
        <v>132</v>
      </c>
    </row>
    <row r="53" spans="1:51" s="46" customFormat="1" ht="117" customHeight="1">
      <c r="A53" s="36" t="s">
        <v>180</v>
      </c>
      <c r="B53" s="36" t="s">
        <v>165</v>
      </c>
      <c r="C53" s="46" t="s">
        <v>137</v>
      </c>
      <c r="D53" s="47">
        <v>1</v>
      </c>
      <c r="E53" s="47" t="s">
        <v>181</v>
      </c>
      <c r="F53" s="47" t="s">
        <v>187</v>
      </c>
      <c r="G53" s="36" t="str">
        <f>_xlfn.CONCAT(IF(ISBLANK(U53),"",_xlfn.CONCAT($U$3,".")),IF(ISBLANK(V53),"",_xlfn.CONCAT($V$3,".")),IF(ISBLANK(W53),"",_xlfn.CONCAT($W$3,".")),IF(ISBLANK(X53),"",_xlfn.CONCAT($X$3,".")),IF(ISBLANK(Y53),"",_xlfn.CONCAT($Y$3,".")),IF(ISBLANK(Z53),"",_xlfn.CONCAT($Z$3,".")),IF(ISBLANK(AA53),"",_xlfn.CONCAT($AA$3,".")),IF(ISBLANK(AB53),"",_xlfn.CONCAT($AB$3,".")),IF(ISBLANK(AC53),"",_xlfn.CONCAT($AC$3,".")),IF(ISBLANK(AD53),"",_xlfn.CONCAT($AD$3,".")),IF(ISBLANK(AE53),"",_xlfn.CONCAT($AE$3,".")),IF(ISBLANK(AG53),"",_xlfn.CONCAT($AG$3,".")),IF(ISBLANK(AF53),"",_xlfn.CONCAT($AF$3,".")))</f>
        <v>Oficina Asesora de Comunicaciones.</v>
      </c>
      <c r="H53" s="36" t="str">
        <f t="shared" si="4"/>
        <v>Oficial de Seguridad.</v>
      </c>
      <c r="M53" s="38" t="b">
        <v>0</v>
      </c>
      <c r="O53" s="38" t="b">
        <v>0</v>
      </c>
      <c r="Q53" s="38" t="b">
        <v>0</v>
      </c>
      <c r="S53" s="48"/>
      <c r="AF53" s="46" t="s">
        <v>132</v>
      </c>
      <c r="AJ53" s="46" t="s">
        <v>132</v>
      </c>
    </row>
    <row r="54" spans="1:51" s="46" customFormat="1" ht="117" customHeight="1">
      <c r="A54" s="46" t="s">
        <v>180</v>
      </c>
      <c r="B54" s="46" t="s">
        <v>165</v>
      </c>
      <c r="C54" s="46" t="s">
        <v>137</v>
      </c>
      <c r="D54" s="47">
        <v>1</v>
      </c>
      <c r="E54" s="47" t="s">
        <v>181</v>
      </c>
      <c r="F54" s="47" t="s">
        <v>188</v>
      </c>
      <c r="G54" s="46" t="str">
        <f t="shared" si="0"/>
        <v>Especialista Seguridad informática OTSI.</v>
      </c>
      <c r="H54" s="46" t="str">
        <f t="shared" si="4"/>
        <v>Oficial de Seguridad.Dependencias.Grupo Sistemas de Información OTSI.Administrador de base de datos.Centro de servicios.</v>
      </c>
      <c r="K54" s="48"/>
      <c r="L54" s="38" t="b">
        <v>0</v>
      </c>
      <c r="O54" s="38" t="b">
        <v>0</v>
      </c>
      <c r="S54" s="38" t="b">
        <v>0</v>
      </c>
      <c r="Y54" s="46" t="s">
        <v>132</v>
      </c>
      <c r="AJ54" s="46" t="s">
        <v>132</v>
      </c>
      <c r="AN54" s="46" t="s">
        <v>132</v>
      </c>
      <c r="AV54" s="46" t="s">
        <v>132</v>
      </c>
      <c r="AW54" s="46" t="s">
        <v>132</v>
      </c>
      <c r="AY54" s="46" t="s">
        <v>132</v>
      </c>
    </row>
    <row r="55" spans="1:51" s="46" customFormat="1" ht="117" customHeight="1">
      <c r="A55" s="46" t="s">
        <v>180</v>
      </c>
      <c r="B55" s="46" t="s">
        <v>165</v>
      </c>
      <c r="C55" s="46" t="s">
        <v>137</v>
      </c>
      <c r="D55" s="47">
        <v>2</v>
      </c>
      <c r="E55" s="47" t="s">
        <v>189</v>
      </c>
      <c r="F55" s="47" t="s">
        <v>190</v>
      </c>
      <c r="G55" s="46" t="str">
        <f t="shared" si="0"/>
        <v>Jefe OTSI.Oficial de Seguridad.</v>
      </c>
      <c r="H55" s="46" t="str">
        <f t="shared" si="4"/>
        <v>Oficial de Seguridad.Dependencias.</v>
      </c>
      <c r="L55" s="38" t="b">
        <v>0</v>
      </c>
      <c r="P55" s="38" t="b">
        <v>0</v>
      </c>
      <c r="S55" s="38" t="b">
        <v>0</v>
      </c>
      <c r="U55" s="46" t="s">
        <v>132</v>
      </c>
      <c r="V55" s="46" t="s">
        <v>132</v>
      </c>
      <c r="AJ55" s="46" t="s">
        <v>132</v>
      </c>
      <c r="AN55" s="46" t="s">
        <v>132</v>
      </c>
    </row>
    <row r="56" spans="1:51" s="46" customFormat="1" ht="117" customHeight="1">
      <c r="A56" s="46" t="s">
        <v>180</v>
      </c>
      <c r="B56" s="46" t="s">
        <v>165</v>
      </c>
      <c r="C56" s="46" t="s">
        <v>137</v>
      </c>
      <c r="D56" s="47">
        <v>2</v>
      </c>
      <c r="E56" s="47" t="s">
        <v>189</v>
      </c>
      <c r="F56" s="47" t="s">
        <v>191</v>
      </c>
      <c r="G56" s="46" t="str">
        <f t="shared" si="0"/>
        <v>Subdirección de Gestión del Talento Humano.</v>
      </c>
      <c r="H56" s="46" t="str">
        <f t="shared" si="4"/>
        <v>Oficial de Seguridad.</v>
      </c>
      <c r="K56" s="38" t="b">
        <v>0</v>
      </c>
      <c r="M56" s="38" t="b">
        <v>0</v>
      </c>
      <c r="O56" s="38" t="b">
        <v>0</v>
      </c>
      <c r="Q56" s="38" t="b">
        <v>0</v>
      </c>
      <c r="S56" s="38" t="b">
        <v>0</v>
      </c>
      <c r="T56" s="38" t="b">
        <v>0</v>
      </c>
      <c r="AC56" s="46" t="s">
        <v>132</v>
      </c>
      <c r="AJ56" s="46" t="s">
        <v>132</v>
      </c>
    </row>
    <row r="57" spans="1:51" s="46" customFormat="1" ht="117" customHeight="1">
      <c r="A57" s="46" t="s">
        <v>180</v>
      </c>
      <c r="B57" s="46" t="s">
        <v>165</v>
      </c>
      <c r="C57" s="46" t="s">
        <v>137</v>
      </c>
      <c r="D57" s="47">
        <v>2</v>
      </c>
      <c r="E57" s="47" t="s">
        <v>189</v>
      </c>
      <c r="F57" s="47" t="s">
        <v>192</v>
      </c>
      <c r="G57" s="46" t="str">
        <f t="shared" si="0"/>
        <v>Dependencias.</v>
      </c>
      <c r="H57" s="46" t="str">
        <f t="shared" si="4"/>
        <v>Oficial de Seguridad.</v>
      </c>
      <c r="K57" s="38" t="b">
        <v>0</v>
      </c>
      <c r="M57" s="38" t="b">
        <v>0</v>
      </c>
      <c r="O57" s="38" t="b">
        <v>0</v>
      </c>
      <c r="Q57" s="38" t="b">
        <v>0</v>
      </c>
      <c r="S57" s="38" t="b">
        <v>0</v>
      </c>
      <c r="T57" s="38" t="b">
        <v>0</v>
      </c>
      <c r="AG57" s="46" t="s">
        <v>132</v>
      </c>
      <c r="AJ57" s="46" t="s">
        <v>132</v>
      </c>
    </row>
    <row r="58" spans="1:51" s="46" customFormat="1" ht="117" customHeight="1">
      <c r="A58" s="46" t="s">
        <v>180</v>
      </c>
      <c r="B58" s="46" t="s">
        <v>165</v>
      </c>
      <c r="C58" s="46" t="s">
        <v>137</v>
      </c>
      <c r="D58" s="47">
        <v>3</v>
      </c>
      <c r="E58" s="47" t="s">
        <v>63</v>
      </c>
      <c r="F58" s="47" t="s">
        <v>193</v>
      </c>
      <c r="G58" s="46" t="str">
        <f t="shared" si="0"/>
        <v>Jefe OTSI.</v>
      </c>
      <c r="H58" s="46" t="str">
        <f t="shared" si="4"/>
        <v>Oficial de Seguridad.</v>
      </c>
      <c r="L58" s="38" t="b">
        <v>0</v>
      </c>
      <c r="P58" s="38" t="b">
        <v>0</v>
      </c>
      <c r="T58" s="38" t="b">
        <v>0</v>
      </c>
      <c r="U58" s="46" t="s">
        <v>132</v>
      </c>
      <c r="AJ58" s="46" t="s">
        <v>132</v>
      </c>
    </row>
    <row r="59" spans="1:51" s="46" customFormat="1" ht="117" customHeight="1">
      <c r="A59" s="46" t="s">
        <v>180</v>
      </c>
      <c r="B59" s="46" t="s">
        <v>165</v>
      </c>
      <c r="C59" s="46" t="s">
        <v>137</v>
      </c>
      <c r="D59" s="47">
        <v>4</v>
      </c>
      <c r="E59" s="47" t="s">
        <v>194</v>
      </c>
      <c r="F59" s="47" t="s">
        <v>195</v>
      </c>
      <c r="G59" s="46" t="str">
        <f t="shared" si="0"/>
        <v>Oficial de Seguridad.</v>
      </c>
      <c r="H59" s="46" t="str">
        <f t="shared" si="4"/>
        <v>Dependencias.</v>
      </c>
      <c r="K59" s="38" t="b">
        <v>0</v>
      </c>
      <c r="O59" s="38" t="b">
        <v>0</v>
      </c>
      <c r="S59" s="38" t="b">
        <v>0</v>
      </c>
      <c r="V59" s="46" t="s">
        <v>132</v>
      </c>
      <c r="AN59" s="46" t="s">
        <v>132</v>
      </c>
    </row>
    <row r="60" spans="1:51" s="46" customFormat="1" ht="117" customHeight="1">
      <c r="A60" s="46" t="s">
        <v>180</v>
      </c>
      <c r="B60" s="46" t="s">
        <v>165</v>
      </c>
      <c r="C60" s="46" t="s">
        <v>137</v>
      </c>
      <c r="D60" s="47">
        <v>4</v>
      </c>
      <c r="E60" s="47" t="s">
        <v>194</v>
      </c>
      <c r="F60" s="47" t="s">
        <v>196</v>
      </c>
      <c r="G60" s="46" t="str">
        <f t="shared" si="0"/>
        <v>Jefe OTSI.Oficial de Seguridad.Especialista Seguridad informática OTSI.</v>
      </c>
      <c r="H60" s="46" t="str">
        <f t="shared" si="4"/>
        <v>Dependencias.</v>
      </c>
      <c r="K60" s="38" t="b">
        <v>0</v>
      </c>
      <c r="L60" s="38" t="b">
        <v>0</v>
      </c>
      <c r="U60" s="46" t="s">
        <v>132</v>
      </c>
      <c r="V60" s="46" t="s">
        <v>132</v>
      </c>
      <c r="Y60" s="46" t="s">
        <v>132</v>
      </c>
      <c r="AN60" s="46" t="s">
        <v>132</v>
      </c>
    </row>
    <row r="61" spans="1:51" s="46" customFormat="1" ht="117" customHeight="1">
      <c r="A61" s="46" t="s">
        <v>180</v>
      </c>
      <c r="B61" s="46" t="s">
        <v>165</v>
      </c>
      <c r="C61" s="46" t="s">
        <v>137</v>
      </c>
      <c r="D61" s="47">
        <v>4</v>
      </c>
      <c r="E61" s="47" t="s">
        <v>194</v>
      </c>
      <c r="F61" s="47" t="s">
        <v>197</v>
      </c>
      <c r="G61" s="46" t="str">
        <f t="shared" si="0"/>
        <v>Oficial de Seguridad.Especialista Seguridad informática OTSI.</v>
      </c>
      <c r="H61" s="46" t="str">
        <f t="shared" si="4"/>
        <v>Dependencias.</v>
      </c>
      <c r="L61" s="48"/>
      <c r="M61" s="48"/>
      <c r="N61" s="38" t="b">
        <v>0</v>
      </c>
      <c r="O61" s="48"/>
      <c r="P61" s="48"/>
      <c r="Q61" s="48"/>
      <c r="R61" s="48"/>
      <c r="S61" s="38" t="b">
        <v>0</v>
      </c>
      <c r="T61" s="38" t="b">
        <v>0</v>
      </c>
      <c r="V61" s="46" t="s">
        <v>132</v>
      </c>
      <c r="Y61" s="46" t="s">
        <v>132</v>
      </c>
      <c r="AN61" s="46" t="s">
        <v>132</v>
      </c>
    </row>
    <row r="62" spans="1:51" s="36" customFormat="1" ht="117" customHeight="1">
      <c r="A62" s="36" t="s">
        <v>180</v>
      </c>
      <c r="B62" s="36" t="s">
        <v>165</v>
      </c>
      <c r="C62" s="36" t="s">
        <v>198</v>
      </c>
      <c r="D62" s="37">
        <v>5</v>
      </c>
      <c r="E62" s="37" t="s">
        <v>199</v>
      </c>
      <c r="F62" s="37" t="s">
        <v>200</v>
      </c>
      <c r="G62" s="36" t="str">
        <f t="shared" si="0"/>
        <v>Oficial de Seguridad.</v>
      </c>
      <c r="H62" s="36" t="str">
        <f t="shared" si="4"/>
        <v>Grupo Sistemas de Información OTSI.</v>
      </c>
      <c r="K62" s="38" t="b">
        <v>0</v>
      </c>
      <c r="L62" s="38" t="b">
        <v>0</v>
      </c>
      <c r="M62" s="38" t="b">
        <v>0</v>
      </c>
      <c r="N62" s="38" t="b">
        <v>0</v>
      </c>
      <c r="O62" s="38" t="b">
        <v>0</v>
      </c>
      <c r="P62" s="38" t="b">
        <v>0</v>
      </c>
      <c r="Q62" s="38" t="b">
        <v>0</v>
      </c>
      <c r="R62" s="38" t="b">
        <v>0</v>
      </c>
      <c r="S62" s="38" t="b">
        <v>0</v>
      </c>
      <c r="T62" s="38" t="b">
        <v>0</v>
      </c>
      <c r="V62" s="36" t="s">
        <v>132</v>
      </c>
      <c r="AV62" s="36" t="s">
        <v>132</v>
      </c>
    </row>
    <row r="63" spans="1:51" s="36" customFormat="1" ht="117" customHeight="1">
      <c r="A63" s="36" t="s">
        <v>180</v>
      </c>
      <c r="B63" s="36" t="s">
        <v>165</v>
      </c>
      <c r="C63" s="36" t="s">
        <v>198</v>
      </c>
      <c r="D63" s="37">
        <v>5</v>
      </c>
      <c r="E63" s="37" t="s">
        <v>199</v>
      </c>
      <c r="F63" s="37" t="s">
        <v>201</v>
      </c>
      <c r="G63" s="36" t="str">
        <f t="shared" si="0"/>
        <v>Oficial de Seguridad.</v>
      </c>
      <c r="H63" s="36" t="str">
        <f t="shared" si="4"/>
        <v>Dependencias.Grupo Sistemas de Información OTSI.</v>
      </c>
      <c r="L63" s="38" t="b">
        <v>0</v>
      </c>
      <c r="M63" s="38" t="b">
        <v>0</v>
      </c>
      <c r="N63" s="38" t="b">
        <v>0</v>
      </c>
      <c r="O63" s="38" t="b">
        <v>0</v>
      </c>
      <c r="P63" s="38" t="b">
        <v>0</v>
      </c>
      <c r="Q63" s="38" t="b">
        <v>0</v>
      </c>
      <c r="R63" s="38" t="b">
        <v>0</v>
      </c>
      <c r="S63" s="38" t="b">
        <v>0</v>
      </c>
      <c r="T63" s="38" t="b">
        <v>0</v>
      </c>
      <c r="V63" s="36" t="s">
        <v>132</v>
      </c>
      <c r="AN63" s="36" t="s">
        <v>132</v>
      </c>
      <c r="AV63" s="36" t="s">
        <v>132</v>
      </c>
    </row>
    <row r="64" spans="1:51" s="36" customFormat="1" ht="117" customHeight="1">
      <c r="A64" s="36" t="s">
        <v>180</v>
      </c>
      <c r="B64" s="36" t="s">
        <v>165</v>
      </c>
      <c r="C64" s="36" t="s">
        <v>198</v>
      </c>
      <c r="D64" s="37">
        <v>6</v>
      </c>
      <c r="E64" s="37" t="s">
        <v>202</v>
      </c>
      <c r="F64" s="37" t="s">
        <v>203</v>
      </c>
      <c r="G64" s="36" t="str">
        <f t="shared" si="0"/>
        <v>Jefe OTSI.Especialista Seguridad informática OTSI.</v>
      </c>
      <c r="H64" s="36" t="str">
        <f t="shared" si="4"/>
        <v>Oficial de Seguridad.Centro de servicios.</v>
      </c>
      <c r="L64" s="38" t="b">
        <v>0</v>
      </c>
      <c r="M64" s="38" t="b">
        <v>0</v>
      </c>
      <c r="N64" s="38" t="b">
        <v>0</v>
      </c>
      <c r="O64" s="38" t="b">
        <v>0</v>
      </c>
      <c r="P64" s="38" t="b">
        <v>0</v>
      </c>
      <c r="Q64" s="38" t="b">
        <v>0</v>
      </c>
      <c r="R64" s="38" t="b">
        <v>0</v>
      </c>
      <c r="S64" s="38" t="b">
        <v>0</v>
      </c>
      <c r="T64" s="38" t="b">
        <v>0</v>
      </c>
      <c r="U64" s="36" t="s">
        <v>132</v>
      </c>
      <c r="Y64" s="36" t="s">
        <v>132</v>
      </c>
      <c r="AJ64" s="36" t="s">
        <v>132</v>
      </c>
      <c r="AY64" s="36" t="s">
        <v>132</v>
      </c>
    </row>
    <row r="65" spans="1:51" s="36" customFormat="1" ht="117" customHeight="1">
      <c r="A65" s="36" t="s">
        <v>180</v>
      </c>
      <c r="B65" s="36" t="s">
        <v>129</v>
      </c>
      <c r="C65" s="36" t="s">
        <v>137</v>
      </c>
      <c r="D65" s="37">
        <v>7</v>
      </c>
      <c r="E65" s="37" t="s">
        <v>204</v>
      </c>
      <c r="F65" s="37" t="s">
        <v>205</v>
      </c>
      <c r="G65" s="36" t="str">
        <f t="shared" si="0"/>
        <v>Jefe OTSI.Oficial de Seguridad.Especialistas Continuidad de negocio OTSI.Especialista DRP OTSI.Especialista Seguridad informática OTSI.</v>
      </c>
      <c r="H65" s="36" t="str">
        <f t="shared" si="4"/>
        <v>Centro de servicios.</v>
      </c>
      <c r="K65" s="38" t="b">
        <v>0</v>
      </c>
      <c r="L65" s="38" t="b">
        <v>0</v>
      </c>
      <c r="M65" s="38" t="b">
        <v>0</v>
      </c>
      <c r="N65" s="38" t="b">
        <v>0</v>
      </c>
      <c r="O65" s="38" t="b">
        <v>0</v>
      </c>
      <c r="P65" s="38" t="b">
        <v>0</v>
      </c>
      <c r="Q65" s="38" t="b">
        <v>0</v>
      </c>
      <c r="R65" s="38" t="b">
        <v>0</v>
      </c>
      <c r="S65" s="38" t="b">
        <v>0</v>
      </c>
      <c r="T65" s="38" t="b">
        <v>0</v>
      </c>
      <c r="U65" s="36" t="s">
        <v>132</v>
      </c>
      <c r="V65" s="36" t="s">
        <v>132</v>
      </c>
      <c r="W65" s="36" t="s">
        <v>132</v>
      </c>
      <c r="X65" s="36" t="s">
        <v>132</v>
      </c>
      <c r="Y65" s="36" t="s">
        <v>132</v>
      </c>
      <c r="AY65" s="36" t="s">
        <v>132</v>
      </c>
    </row>
    <row r="66" spans="1:51" s="36" customFormat="1" ht="117" customHeight="1">
      <c r="A66" s="36" t="s">
        <v>180</v>
      </c>
      <c r="B66" s="36" t="s">
        <v>136</v>
      </c>
      <c r="C66" s="36" t="s">
        <v>137</v>
      </c>
      <c r="D66" s="37">
        <v>8</v>
      </c>
      <c r="E66" s="37" t="s">
        <v>46</v>
      </c>
      <c r="F66" s="37" t="s">
        <v>206</v>
      </c>
      <c r="G66" s="36" t="str">
        <f t="shared" si="0"/>
        <v>Oficial de Seguridad.Especialista Seguridad informática OTSI.</v>
      </c>
      <c r="H66" s="36" t="str">
        <f t="shared" si="4"/>
        <v>Centro de servicios.</v>
      </c>
      <c r="L66" s="38" t="b">
        <v>0</v>
      </c>
      <c r="N66" s="38" t="b">
        <v>0</v>
      </c>
      <c r="P66" s="38" t="b">
        <v>0</v>
      </c>
      <c r="R66" s="38" t="b">
        <v>0</v>
      </c>
      <c r="T66" s="38" t="b">
        <v>0</v>
      </c>
      <c r="V66" s="36" t="s">
        <v>132</v>
      </c>
      <c r="Y66" s="36" t="s">
        <v>132</v>
      </c>
      <c r="AY66" s="36" t="s">
        <v>132</v>
      </c>
    </row>
    <row r="67" spans="1:51" s="36" customFormat="1" ht="117" customHeight="1">
      <c r="A67" s="36" t="s">
        <v>180</v>
      </c>
      <c r="B67" s="36" t="s">
        <v>136</v>
      </c>
      <c r="C67" s="36" t="s">
        <v>137</v>
      </c>
      <c r="D67" s="37">
        <v>8</v>
      </c>
      <c r="E67" s="37" t="s">
        <v>46</v>
      </c>
      <c r="F67" s="37" t="s">
        <v>207</v>
      </c>
      <c r="G67" s="36" t="str">
        <f t="shared" si="0"/>
        <v>Oficial de Seguridad.Especialista Seguridad informática OTSI.</v>
      </c>
      <c r="H67" s="36" t="str">
        <f t="shared" si="4"/>
        <v>Centro de servicios.</v>
      </c>
      <c r="L67" s="38" t="b">
        <v>0</v>
      </c>
      <c r="N67" s="38" t="b">
        <v>0</v>
      </c>
      <c r="P67" s="38" t="b">
        <v>0</v>
      </c>
      <c r="R67" s="38" t="b">
        <v>0</v>
      </c>
      <c r="T67" s="38" t="b">
        <v>0</v>
      </c>
      <c r="V67" s="36" t="s">
        <v>132</v>
      </c>
      <c r="Y67" s="36" t="s">
        <v>132</v>
      </c>
      <c r="AY67" s="36" t="s">
        <v>132</v>
      </c>
    </row>
    <row r="68" spans="1:51" s="36" customFormat="1" ht="117" customHeight="1">
      <c r="A68" s="36" t="s">
        <v>180</v>
      </c>
      <c r="B68" s="36" t="s">
        <v>136</v>
      </c>
      <c r="C68" s="36" t="s">
        <v>137</v>
      </c>
      <c r="D68" s="37">
        <v>8</v>
      </c>
      <c r="E68" s="37" t="s">
        <v>46</v>
      </c>
      <c r="F68" s="37" t="s">
        <v>208</v>
      </c>
      <c r="G68" s="36" t="str">
        <f t="shared" si="0"/>
        <v>Oficial de Seguridad.</v>
      </c>
      <c r="H68" s="36" t="str">
        <f t="shared" si="4"/>
        <v>Centro de servicios.</v>
      </c>
      <c r="L68" s="38" t="b">
        <v>0</v>
      </c>
      <c r="N68" s="38" t="b">
        <v>0</v>
      </c>
      <c r="P68" s="38" t="b">
        <v>0</v>
      </c>
      <c r="R68" s="38" t="b">
        <v>0</v>
      </c>
      <c r="T68" s="38" t="b">
        <v>0</v>
      </c>
      <c r="V68" s="36" t="s">
        <v>132</v>
      </c>
      <c r="AY68" s="36" t="s">
        <v>132</v>
      </c>
    </row>
    <row r="69" spans="1:51" s="36" customFormat="1" ht="117" customHeight="1">
      <c r="A69" s="36" t="s">
        <v>180</v>
      </c>
      <c r="B69" s="36" t="s">
        <v>136</v>
      </c>
      <c r="C69" s="36" t="s">
        <v>137</v>
      </c>
      <c r="D69" s="37">
        <v>8</v>
      </c>
      <c r="E69" s="37" t="s">
        <v>46</v>
      </c>
      <c r="F69" s="37" t="s">
        <v>209</v>
      </c>
      <c r="G69" s="36" t="str">
        <f t="shared" ref="G69:G104" si="5">_xlfn.CONCAT(IF(ISBLANK(U69),"",_xlfn.CONCAT($U$3,".")),IF(ISBLANK(V69),"",_xlfn.CONCAT($V$3,".")),IF(ISBLANK(W69),"",_xlfn.CONCAT($W$3,".")),IF(ISBLANK(X69),"",_xlfn.CONCAT($X$3,".")),IF(ISBLANK(Y69),"",_xlfn.CONCAT($Y$3,".")),IF(ISBLANK(Z69),"",_xlfn.CONCAT($Z$3,".")),IF(ISBLANK(AA69),"",_xlfn.CONCAT($AA$3,".")),IF(ISBLANK(AB69),"",_xlfn.CONCAT($AB$3,".")),IF(ISBLANK(AC69),"",_xlfn.CONCAT($AC$3,".")),IF(ISBLANK(AD69),"",_xlfn.CONCAT($AD$3,".")),IF(ISBLANK(AE69),"",_xlfn.CONCAT($AE$3,".")),IF(ISBLANK(AG69),"",_xlfn.CONCAT($AG$3,".")))</f>
        <v>Especialista DRP OTSI.</v>
      </c>
      <c r="H69" s="36" t="str">
        <f t="shared" si="4"/>
        <v>Centro de servicios.</v>
      </c>
      <c r="L69" s="38" t="b">
        <v>0</v>
      </c>
      <c r="N69" s="38" t="b">
        <v>0</v>
      </c>
      <c r="P69" s="38" t="b">
        <v>0</v>
      </c>
      <c r="R69" s="38" t="b">
        <v>0</v>
      </c>
      <c r="T69" s="38" t="b">
        <v>0</v>
      </c>
      <c r="X69" s="36" t="s">
        <v>132</v>
      </c>
      <c r="AY69" s="36" t="s">
        <v>132</v>
      </c>
    </row>
    <row r="70" spans="1:51" s="36" customFormat="1" ht="117" customHeight="1">
      <c r="A70" s="36" t="s">
        <v>180</v>
      </c>
      <c r="B70" s="36" t="s">
        <v>136</v>
      </c>
      <c r="C70" s="36" t="s">
        <v>137</v>
      </c>
      <c r="D70" s="37">
        <v>8</v>
      </c>
      <c r="E70" s="37" t="s">
        <v>46</v>
      </c>
      <c r="F70" s="37" t="s">
        <v>210</v>
      </c>
      <c r="G70" s="36" t="str">
        <f t="shared" si="5"/>
        <v>Especialista O365.</v>
      </c>
      <c r="H70" s="36" t="str">
        <f t="shared" si="4"/>
        <v>Centro de servicios.</v>
      </c>
      <c r="L70" s="38" t="b">
        <v>0</v>
      </c>
      <c r="N70" s="38" t="b">
        <v>0</v>
      </c>
      <c r="P70" s="38" t="b">
        <v>0</v>
      </c>
      <c r="R70" s="38" t="b">
        <v>0</v>
      </c>
      <c r="T70" s="38" t="b">
        <v>0</v>
      </c>
      <c r="Z70" s="36" t="s">
        <v>132</v>
      </c>
      <c r="AY70" s="36" t="s">
        <v>132</v>
      </c>
    </row>
    <row r="71" spans="1:51" s="36" customFormat="1" ht="117" customHeight="1">
      <c r="A71" s="36" t="s">
        <v>180</v>
      </c>
      <c r="B71" s="36" t="s">
        <v>165</v>
      </c>
      <c r="C71" s="36" t="s">
        <v>198</v>
      </c>
      <c r="D71" s="37">
        <v>9</v>
      </c>
      <c r="E71" s="37" t="s">
        <v>211</v>
      </c>
      <c r="F71" s="37" t="s">
        <v>212</v>
      </c>
      <c r="G71" s="36" t="str">
        <f t="shared" si="5"/>
        <v>Especialista SharePoint.Lideres Técnico y Funcional SUCOP.</v>
      </c>
      <c r="H71" s="36" t="str">
        <f t="shared" si="4"/>
        <v>Oficial de Seguridad.</v>
      </c>
      <c r="L71" s="38" t="b">
        <v>0</v>
      </c>
      <c r="M71" s="38" t="b">
        <v>0</v>
      </c>
      <c r="AA71" s="36" t="s">
        <v>132</v>
      </c>
      <c r="AB71" s="36" t="s">
        <v>132</v>
      </c>
      <c r="AJ71" s="36" t="s">
        <v>132</v>
      </c>
    </row>
    <row r="72" spans="1:51" s="36" customFormat="1" ht="117" customHeight="1">
      <c r="A72" s="36" t="s">
        <v>180</v>
      </c>
      <c r="B72" s="36" t="s">
        <v>165</v>
      </c>
      <c r="C72" s="36" t="s">
        <v>198</v>
      </c>
      <c r="D72" s="37">
        <v>9</v>
      </c>
      <c r="E72" s="37" t="s">
        <v>211</v>
      </c>
      <c r="F72" s="37" t="s">
        <v>213</v>
      </c>
      <c r="G72" s="36" t="str">
        <f t="shared" si="5"/>
        <v>Especialista Seguridad informática OTSI.</v>
      </c>
      <c r="H72" s="36" t="str">
        <f t="shared" si="4"/>
        <v>Dependencias.Centro de servicios.</v>
      </c>
      <c r="M72" s="38" t="b">
        <v>0</v>
      </c>
      <c r="N72" s="38" t="b">
        <v>0</v>
      </c>
      <c r="Y72" s="36" t="s">
        <v>132</v>
      </c>
      <c r="AN72" s="36" t="s">
        <v>132</v>
      </c>
      <c r="AY72" s="36" t="s">
        <v>132</v>
      </c>
    </row>
    <row r="73" spans="1:51" s="36" customFormat="1" ht="117" customHeight="1">
      <c r="A73" s="36" t="s">
        <v>180</v>
      </c>
      <c r="B73" s="36" t="s">
        <v>165</v>
      </c>
      <c r="C73" s="36" t="s">
        <v>198</v>
      </c>
      <c r="D73" s="37">
        <v>9</v>
      </c>
      <c r="E73" s="37" t="s">
        <v>211</v>
      </c>
      <c r="F73" s="37" t="s">
        <v>214</v>
      </c>
      <c r="G73" s="36" t="str">
        <f t="shared" si="5"/>
        <v>Oficial de Seguridad.Especialista Seguridad informática OTSI.Especialista SharePoint.Lideres Técnico y Funcional SUCOP.</v>
      </c>
      <c r="H73" s="36" t="str">
        <f t="shared" si="4"/>
        <v>Dependencias.Centro de servicios.</v>
      </c>
      <c r="M73" s="49"/>
      <c r="N73" s="38" t="b">
        <v>0</v>
      </c>
      <c r="O73" s="38" t="b">
        <v>0</v>
      </c>
      <c r="V73" s="36" t="s">
        <v>132</v>
      </c>
      <c r="Y73" s="36" t="s">
        <v>132</v>
      </c>
      <c r="AA73" s="36" t="s">
        <v>132</v>
      </c>
      <c r="AB73" s="36" t="s">
        <v>132</v>
      </c>
      <c r="AN73" s="36" t="s">
        <v>132</v>
      </c>
      <c r="AY73" s="36" t="s">
        <v>132</v>
      </c>
    </row>
    <row r="74" spans="1:51" s="36" customFormat="1" ht="117" customHeight="1">
      <c r="A74" s="36" t="s">
        <v>180</v>
      </c>
      <c r="B74" s="36" t="s">
        <v>165</v>
      </c>
      <c r="C74" s="36" t="s">
        <v>198</v>
      </c>
      <c r="D74" s="37">
        <v>9</v>
      </c>
      <c r="E74" s="37" t="s">
        <v>211</v>
      </c>
      <c r="F74" s="37" t="s">
        <v>215</v>
      </c>
      <c r="G74" s="36" t="str">
        <f t="shared" si="5"/>
        <v>Especialista Seguridad informática OTSI.Especialista SharePoint.Lideres Técnico y Funcional SUCOP.</v>
      </c>
      <c r="H74" s="36" t="str">
        <f t="shared" si="4"/>
        <v>Oficial de Seguridad.</v>
      </c>
      <c r="O74" s="38" t="b">
        <v>0</v>
      </c>
      <c r="P74" s="38" t="b">
        <v>0</v>
      </c>
      <c r="Q74" s="38" t="b">
        <v>0</v>
      </c>
      <c r="R74" s="38" t="b">
        <v>0</v>
      </c>
      <c r="S74" s="38" t="b">
        <v>0</v>
      </c>
      <c r="T74" s="38" t="b">
        <v>0</v>
      </c>
      <c r="Y74" s="36" t="s">
        <v>132</v>
      </c>
      <c r="AA74" s="36" t="s">
        <v>132</v>
      </c>
      <c r="AB74" s="36" t="s">
        <v>132</v>
      </c>
      <c r="AJ74" s="36" t="s">
        <v>132</v>
      </c>
    </row>
    <row r="75" spans="1:51" s="36" customFormat="1" ht="117" customHeight="1">
      <c r="A75" s="36" t="s">
        <v>180</v>
      </c>
      <c r="B75" s="36" t="s">
        <v>129</v>
      </c>
      <c r="C75" s="36" t="s">
        <v>137</v>
      </c>
      <c r="D75" s="37">
        <v>10</v>
      </c>
      <c r="E75" s="37" t="s">
        <v>72</v>
      </c>
      <c r="F75" s="40" t="s">
        <v>216</v>
      </c>
      <c r="G75" s="36" t="str">
        <f t="shared" si="5"/>
        <v>Especialistas Continuidad de negocio OTSI.Especialista DRP OTSI.</v>
      </c>
      <c r="H75" s="36" t="str">
        <f>_xlfn.CONCAT(IF(ISBLANK(AH75),"",_xlfn.CONCAT($AH$3,".")),IF(ISBLANK(AI75),"",_xlfn.CONCAT($AI$3,".")),IF(ISBLANK(AJ75),"",_xlfn.CONCAT($AJ$3,".")),IF(ISBLANK(AK75),"",_xlfn.CONCAT($AK$3,".")),IF(ISBLANK(AL75),"",_xlfn.CONCAT($AL$3,".")),IF(ISBLANK(AM75),"",_xlfn.CONCAT($AM$3,".")),IF(ISBLANK(AN75),"",_xlfn.CONCAT($AN$3,".")),IF(ISBLANK(AO75),"",_xlfn.CONCAT($AO$3,".")),IF(ISBLANK(AP75),"",_xlfn.CONCAT($AP$3,".")),IF(ISBLANK(AQ75),"",_xlfn.CONCAT($AQ$3,".")),IF(ISBLANK(AR75),"",_xlfn.CONCAT($AR$3,".")),IF(ISBLANK(AS75),"",_xlfn.CONCAT($AS$3,".")),IF(ISBLANK(AT75),"",_xlfn.CONCAT($AT$3,".")),IF(ISBLANK(AU75),"",_xlfn.CONCAT($AU$3,".")),IF(ISBLANK(AV75),"",_xlfn.CONCAT($AV$3,".")),IF(ISBLANK(AW75),"",_xlfn.CONCAT($AW$3,".")),IF(ISBLANK(AY75),"",_xlfn.CONCAT($AY$3,".")))</f>
        <v>Dependencias.</v>
      </c>
      <c r="K75" s="38" t="b">
        <v>0</v>
      </c>
      <c r="L75" s="38" t="b">
        <v>0</v>
      </c>
      <c r="O75" s="38" t="b">
        <v>0</v>
      </c>
      <c r="P75" s="38" t="b">
        <v>0</v>
      </c>
      <c r="S75" s="38" t="b">
        <v>0</v>
      </c>
      <c r="T75" s="38" t="b">
        <v>0</v>
      </c>
      <c r="W75" s="36" t="s">
        <v>132</v>
      </c>
      <c r="X75" s="36" t="s">
        <v>132</v>
      </c>
      <c r="AN75" s="36" t="s">
        <v>132</v>
      </c>
    </row>
    <row r="76" spans="1:51" s="36" customFormat="1" ht="117" customHeight="1">
      <c r="A76" s="36" t="s">
        <v>180</v>
      </c>
      <c r="B76" s="36" t="s">
        <v>129</v>
      </c>
      <c r="C76" s="36" t="s">
        <v>137</v>
      </c>
      <c r="D76" s="37">
        <v>10</v>
      </c>
      <c r="E76" s="37" t="s">
        <v>72</v>
      </c>
      <c r="F76" s="37" t="s">
        <v>217</v>
      </c>
      <c r="G76" s="36" t="str">
        <f t="shared" si="5"/>
        <v>Especialistas Continuidad de negocio OTSI.Especialista DRP OTSI.</v>
      </c>
      <c r="H76" s="36" t="str">
        <f t="shared" si="4"/>
        <v>Dependencias.</v>
      </c>
      <c r="K76" s="38" t="b">
        <v>0</v>
      </c>
      <c r="L76" s="38" t="b">
        <v>0</v>
      </c>
      <c r="O76" s="38" t="b">
        <v>0</v>
      </c>
      <c r="P76" s="38" t="b">
        <v>0</v>
      </c>
      <c r="S76" s="38" t="b">
        <v>0</v>
      </c>
      <c r="T76" s="38" t="b">
        <v>0</v>
      </c>
      <c r="W76" s="36" t="s">
        <v>132</v>
      </c>
      <c r="X76" s="36" t="s">
        <v>132</v>
      </c>
      <c r="AN76" s="36" t="s">
        <v>132</v>
      </c>
    </row>
    <row r="77" spans="1:51" s="36" customFormat="1" ht="117" customHeight="1">
      <c r="A77" s="36" t="s">
        <v>180</v>
      </c>
      <c r="B77" s="36" t="s">
        <v>129</v>
      </c>
      <c r="C77" s="36" t="s">
        <v>137</v>
      </c>
      <c r="D77" s="37">
        <v>10</v>
      </c>
      <c r="E77" s="37" t="s">
        <v>72</v>
      </c>
      <c r="F77" s="37" t="s">
        <v>218</v>
      </c>
      <c r="G77" s="36" t="str">
        <f t="shared" si="5"/>
        <v>Especialistas Continuidad de negocio OTSI.Especialista DRP OTSI.</v>
      </c>
      <c r="H77" s="36" t="str">
        <f t="shared" si="4"/>
        <v>Dependencias.</v>
      </c>
      <c r="K77" s="38" t="b">
        <v>0</v>
      </c>
      <c r="L77" s="38" t="b">
        <v>0</v>
      </c>
      <c r="O77" s="38" t="b">
        <v>0</v>
      </c>
      <c r="P77" s="38" t="b">
        <v>0</v>
      </c>
      <c r="S77" s="38" t="b">
        <v>0</v>
      </c>
      <c r="T77" s="38" t="b">
        <v>0</v>
      </c>
      <c r="W77" s="36" t="s">
        <v>132</v>
      </c>
      <c r="X77" s="36" t="s">
        <v>132</v>
      </c>
      <c r="AN77" s="36" t="s">
        <v>132</v>
      </c>
    </row>
    <row r="78" spans="1:51" s="36" customFormat="1" ht="117" customHeight="1">
      <c r="A78" s="36" t="s">
        <v>180</v>
      </c>
      <c r="B78" s="36" t="s">
        <v>129</v>
      </c>
      <c r="C78" s="36" t="s">
        <v>137</v>
      </c>
      <c r="D78" s="37">
        <v>10</v>
      </c>
      <c r="E78" s="37" t="s">
        <v>72</v>
      </c>
      <c r="F78" s="37" t="s">
        <v>219</v>
      </c>
      <c r="G78" s="36" t="str">
        <f t="shared" si="5"/>
        <v>Especialistas Continuidad de negocio OTSI.Especialista DRP OTSI.</v>
      </c>
      <c r="H78" s="36" t="str">
        <f t="shared" si="4"/>
        <v>Dependencias.</v>
      </c>
      <c r="K78" s="38" t="b">
        <v>0</v>
      </c>
      <c r="L78" s="38" t="b">
        <v>0</v>
      </c>
      <c r="O78" s="38" t="b">
        <v>0</v>
      </c>
      <c r="P78" s="38" t="b">
        <v>0</v>
      </c>
      <c r="S78" s="38" t="b">
        <v>0</v>
      </c>
      <c r="T78" s="38" t="b">
        <v>0</v>
      </c>
      <c r="W78" s="36" t="s">
        <v>132</v>
      </c>
      <c r="X78" s="36" t="s">
        <v>132</v>
      </c>
      <c r="AN78" s="36" t="s">
        <v>132</v>
      </c>
    </row>
    <row r="79" spans="1:51" s="36" customFormat="1" ht="117" customHeight="1">
      <c r="A79" s="36" t="s">
        <v>180</v>
      </c>
      <c r="B79" s="36" t="s">
        <v>129</v>
      </c>
      <c r="C79" s="36" t="s">
        <v>137</v>
      </c>
      <c r="D79" s="37">
        <v>10</v>
      </c>
      <c r="E79" s="37" t="s">
        <v>72</v>
      </c>
      <c r="F79" s="37" t="s">
        <v>220</v>
      </c>
      <c r="G79" s="36" t="str">
        <f t="shared" si="5"/>
        <v>Especialistas Continuidad de negocio OTSI.Especialista DRP OTSI.</v>
      </c>
      <c r="H79" s="36" t="str">
        <f t="shared" si="4"/>
        <v>Dependencias.</v>
      </c>
      <c r="K79" s="38" t="b">
        <v>0</v>
      </c>
      <c r="L79" s="38" t="b">
        <v>0</v>
      </c>
      <c r="O79" s="38" t="b">
        <v>0</v>
      </c>
      <c r="P79" s="38" t="b">
        <v>0</v>
      </c>
      <c r="S79" s="38" t="b">
        <v>0</v>
      </c>
      <c r="T79" s="38" t="b">
        <v>0</v>
      </c>
      <c r="W79" s="36" t="s">
        <v>132</v>
      </c>
      <c r="X79" s="36" t="s">
        <v>132</v>
      </c>
      <c r="AN79" s="36" t="s">
        <v>132</v>
      </c>
    </row>
    <row r="80" spans="1:51" s="36" customFormat="1" ht="117" customHeight="1">
      <c r="A80" s="36" t="s">
        <v>180</v>
      </c>
      <c r="B80" s="36" t="s">
        <v>129</v>
      </c>
      <c r="C80" s="36" t="s">
        <v>137</v>
      </c>
      <c r="D80" s="37">
        <v>10</v>
      </c>
      <c r="E80" s="37" t="s">
        <v>72</v>
      </c>
      <c r="F80" s="37" t="s">
        <v>221</v>
      </c>
      <c r="G80" s="36" t="str">
        <f t="shared" si="5"/>
        <v>Especialistas Continuidad de negocio OTSI.Especialista DRP OTSI.</v>
      </c>
      <c r="H80" s="36" t="str">
        <f t="shared" si="4"/>
        <v>Dependencias.</v>
      </c>
      <c r="K80" s="38" t="b">
        <v>0</v>
      </c>
      <c r="L80" s="38" t="b">
        <v>0</v>
      </c>
      <c r="O80" s="38" t="b">
        <v>0</v>
      </c>
      <c r="P80" s="38" t="b">
        <v>0</v>
      </c>
      <c r="S80" s="38" t="b">
        <v>0</v>
      </c>
      <c r="T80" s="38" t="b">
        <v>0</v>
      </c>
      <c r="W80" s="36" t="s">
        <v>132</v>
      </c>
      <c r="X80" s="36" t="s">
        <v>132</v>
      </c>
      <c r="AN80" s="36" t="s">
        <v>132</v>
      </c>
    </row>
    <row r="81" spans="1:46" s="36" customFormat="1" ht="117" customHeight="1">
      <c r="A81" s="36" t="s">
        <v>180</v>
      </c>
      <c r="B81" s="36" t="s">
        <v>129</v>
      </c>
      <c r="C81" s="36" t="s">
        <v>137</v>
      </c>
      <c r="D81" s="37">
        <v>10</v>
      </c>
      <c r="E81" s="37" t="s">
        <v>72</v>
      </c>
      <c r="F81" s="37" t="s">
        <v>222</v>
      </c>
      <c r="G81" s="36" t="str">
        <f t="shared" si="5"/>
        <v>Especialistas Continuidad de negocio OTSI.Especialista DRP OTSI.</v>
      </c>
      <c r="H81" s="36" t="str">
        <f t="shared" si="4"/>
        <v>Dependencias.</v>
      </c>
      <c r="K81" s="38" t="b">
        <v>0</v>
      </c>
      <c r="L81" s="38" t="b">
        <v>0</v>
      </c>
      <c r="O81" s="38" t="b">
        <v>0</v>
      </c>
      <c r="P81" s="38" t="b">
        <v>0</v>
      </c>
      <c r="S81" s="38" t="b">
        <v>0</v>
      </c>
      <c r="T81" s="38" t="b">
        <v>0</v>
      </c>
      <c r="W81" s="36" t="s">
        <v>132</v>
      </c>
      <c r="X81" s="36" t="s">
        <v>132</v>
      </c>
      <c r="AN81" s="36" t="s">
        <v>132</v>
      </c>
    </row>
    <row r="82" spans="1:46" s="36" customFormat="1" ht="117" customHeight="1">
      <c r="A82" s="36" t="s">
        <v>180</v>
      </c>
      <c r="B82" s="36" t="s">
        <v>129</v>
      </c>
      <c r="C82" s="36" t="s">
        <v>137</v>
      </c>
      <c r="D82" s="37">
        <v>10</v>
      </c>
      <c r="E82" s="37" t="s">
        <v>72</v>
      </c>
      <c r="F82" s="37" t="s">
        <v>223</v>
      </c>
      <c r="G82" s="36" t="str">
        <f t="shared" si="5"/>
        <v>Especialistas Continuidad de negocio OTSI.Especialista DRP OTSI.</v>
      </c>
      <c r="H82" s="36" t="str">
        <f t="shared" si="4"/>
        <v>Dependencias.</v>
      </c>
      <c r="K82" s="38" t="b">
        <v>0</v>
      </c>
      <c r="L82" s="38" t="b">
        <v>0</v>
      </c>
      <c r="O82" s="38" t="b">
        <v>0</v>
      </c>
      <c r="P82" s="38" t="b">
        <v>0</v>
      </c>
      <c r="S82" s="38" t="b">
        <v>0</v>
      </c>
      <c r="T82" s="38" t="b">
        <v>0</v>
      </c>
      <c r="W82" s="36" t="s">
        <v>132</v>
      </c>
      <c r="X82" s="36" t="s">
        <v>132</v>
      </c>
      <c r="AN82" s="36" t="s">
        <v>132</v>
      </c>
    </row>
    <row r="83" spans="1:46" s="36" customFormat="1" ht="117" customHeight="1">
      <c r="A83" s="36" t="s">
        <v>180</v>
      </c>
      <c r="B83" s="36" t="s">
        <v>165</v>
      </c>
      <c r="C83" s="36" t="s">
        <v>137</v>
      </c>
      <c r="D83" s="37">
        <v>11</v>
      </c>
      <c r="E83" s="37" t="s">
        <v>224</v>
      </c>
      <c r="F83" s="37" t="s">
        <v>225</v>
      </c>
      <c r="G83" s="36" t="str">
        <f t="shared" si="5"/>
        <v>Dependencias.</v>
      </c>
      <c r="H83" s="36" t="str">
        <f t="shared" si="4"/>
        <v>Oficial de Seguridad.</v>
      </c>
      <c r="J83" s="38" t="b">
        <v>0</v>
      </c>
      <c r="K83" s="38" t="b">
        <v>0</v>
      </c>
      <c r="L83" s="38" t="b">
        <v>0</v>
      </c>
      <c r="M83" s="38" t="b">
        <v>0</v>
      </c>
      <c r="N83" s="38" t="b">
        <v>0</v>
      </c>
      <c r="O83" s="38" t="b">
        <v>0</v>
      </c>
      <c r="P83" s="38" t="b">
        <v>0</v>
      </c>
      <c r="Q83" s="38" t="b">
        <v>0</v>
      </c>
      <c r="R83" s="38" t="b">
        <v>0</v>
      </c>
      <c r="S83" s="38" t="b">
        <v>0</v>
      </c>
      <c r="T83" s="38" t="b">
        <v>0</v>
      </c>
      <c r="AG83" s="36" t="s">
        <v>132</v>
      </c>
      <c r="AJ83" s="36" t="s">
        <v>132</v>
      </c>
    </row>
    <row r="84" spans="1:46" s="36" customFormat="1" ht="117" customHeight="1">
      <c r="A84" s="36" t="s">
        <v>180</v>
      </c>
      <c r="B84" s="36" t="s">
        <v>226</v>
      </c>
      <c r="C84" s="36" t="s">
        <v>198</v>
      </c>
      <c r="D84" s="36">
        <v>12</v>
      </c>
      <c r="E84" s="37" t="s">
        <v>227</v>
      </c>
      <c r="F84" s="37" t="s">
        <v>228</v>
      </c>
      <c r="G84" s="36" t="str">
        <f t="shared" si="5"/>
        <v>Especialistas Continuidad de negocio OTSI.Especialista DRP OTSI.Oficina Asesora de Planeación.</v>
      </c>
      <c r="H84" s="36" t="str">
        <f t="shared" si="4"/>
        <v>Oficina Asesora de Comunicaciones.Subdirección Administrativa y Relacionamiento con la Ciudadanía.Subdirección de Gestión del Talento Humano.</v>
      </c>
      <c r="S84" s="38" t="b">
        <v>0</v>
      </c>
      <c r="W84" s="36" t="s">
        <v>132</v>
      </c>
      <c r="X84" s="36" t="s">
        <v>132</v>
      </c>
      <c r="AE84" s="36" t="s">
        <v>132</v>
      </c>
      <c r="AR84" s="36" t="s">
        <v>132</v>
      </c>
      <c r="AS84" s="36" t="s">
        <v>132</v>
      </c>
      <c r="AT84" s="36" t="s">
        <v>132</v>
      </c>
    </row>
    <row r="85" spans="1:46" s="36" customFormat="1" ht="117" customHeight="1">
      <c r="A85" s="36" t="s">
        <v>180</v>
      </c>
      <c r="B85" s="36" t="s">
        <v>226</v>
      </c>
      <c r="C85" s="36" t="s">
        <v>198</v>
      </c>
      <c r="D85" s="36">
        <v>12</v>
      </c>
      <c r="E85" s="37" t="s">
        <v>227</v>
      </c>
      <c r="F85" s="37" t="s">
        <v>229</v>
      </c>
      <c r="G85" s="36" t="str">
        <f t="shared" si="5"/>
        <v>Especialistas Continuidad de negocio OTSI.Especialista DRP OTSI.Oficina Asesora de Planeación.</v>
      </c>
      <c r="H85" s="36" t="str">
        <f t="shared" si="4"/>
        <v>Oficina Asesora de Comunicaciones.Subdirección Administrativa y Relacionamiento con la Ciudadanía.Subdirección de Gestión del Talento Humano.</v>
      </c>
      <c r="L85" s="38" t="b">
        <v>0</v>
      </c>
      <c r="W85" s="36" t="s">
        <v>132</v>
      </c>
      <c r="X85" s="36" t="s">
        <v>132</v>
      </c>
      <c r="AE85" s="36" t="s">
        <v>132</v>
      </c>
      <c r="AR85" s="36" t="s">
        <v>132</v>
      </c>
      <c r="AS85" s="36" t="s">
        <v>132</v>
      </c>
      <c r="AT85" s="36" t="s">
        <v>132</v>
      </c>
    </row>
    <row r="86" spans="1:46" s="36" customFormat="1" ht="117" customHeight="1">
      <c r="A86" s="36" t="s">
        <v>180</v>
      </c>
      <c r="B86" s="36" t="s">
        <v>226</v>
      </c>
      <c r="C86" s="36" t="s">
        <v>198</v>
      </c>
      <c r="D86" s="36">
        <v>12</v>
      </c>
      <c r="E86" s="37" t="s">
        <v>227</v>
      </c>
      <c r="F86" s="37" t="s">
        <v>230</v>
      </c>
      <c r="G86" s="36" t="str">
        <f t="shared" si="5"/>
        <v>Especialistas Continuidad de negocio OTSI.Especialista DRP OTSI.Oficina Asesora de Planeación.</v>
      </c>
      <c r="H86" s="36" t="str">
        <f t="shared" si="4"/>
        <v>Oficina Asesora de Comunicaciones.Subdirección Administrativa y Relacionamiento con la Ciudadanía.Subdirección de Gestión del Talento Humano.</v>
      </c>
      <c r="P86" s="38" t="b">
        <v>0</v>
      </c>
      <c r="W86" s="36" t="s">
        <v>132</v>
      </c>
      <c r="X86" s="36" t="s">
        <v>132</v>
      </c>
      <c r="AE86" s="36" t="s">
        <v>132</v>
      </c>
      <c r="AR86" s="36" t="s">
        <v>132</v>
      </c>
      <c r="AS86" s="36" t="s">
        <v>132</v>
      </c>
      <c r="AT86" s="36" t="s">
        <v>132</v>
      </c>
    </row>
    <row r="87" spans="1:46" s="36" customFormat="1" ht="117" customHeight="1">
      <c r="A87" s="36" t="s">
        <v>180</v>
      </c>
      <c r="B87" s="36" t="s">
        <v>226</v>
      </c>
      <c r="C87" s="36" t="s">
        <v>198</v>
      </c>
      <c r="D87" s="36">
        <v>12</v>
      </c>
      <c r="E87" s="37" t="s">
        <v>227</v>
      </c>
      <c r="F87" s="37" t="s">
        <v>231</v>
      </c>
      <c r="G87" s="36" t="str">
        <f t="shared" si="5"/>
        <v>Especialistas Continuidad de negocio OTSI.Especialista DRP OTSI.Oficina Asesora de Planeación.</v>
      </c>
      <c r="H87" s="36" t="str">
        <f t="shared" si="4"/>
        <v>Oficina Asesora de Planeación.Oficina Asesora de Comunicaciones.Subdirección Administrativa y Relacionamiento con la Ciudadanía.Subdirección de Gestión del Talento Humano.</v>
      </c>
      <c r="P87" s="38" t="b">
        <v>0</v>
      </c>
      <c r="W87" s="36" t="s">
        <v>132</v>
      </c>
      <c r="X87" s="36" t="s">
        <v>132</v>
      </c>
      <c r="AE87" s="36" t="s">
        <v>132</v>
      </c>
      <c r="AH87" s="36" t="s">
        <v>132</v>
      </c>
      <c r="AR87" s="36" t="s">
        <v>132</v>
      </c>
      <c r="AS87" s="36" t="s">
        <v>132</v>
      </c>
      <c r="AT87" s="36" t="s">
        <v>132</v>
      </c>
    </row>
    <row r="88" spans="1:46" s="36" customFormat="1" ht="117" customHeight="1">
      <c r="A88" s="36" t="s">
        <v>180</v>
      </c>
      <c r="B88" s="36" t="s">
        <v>226</v>
      </c>
      <c r="C88" s="36" t="s">
        <v>198</v>
      </c>
      <c r="D88" s="36">
        <v>12</v>
      </c>
      <c r="E88" s="37" t="s">
        <v>227</v>
      </c>
      <c r="F88" s="37" t="s">
        <v>232</v>
      </c>
      <c r="G88" s="36" t="str">
        <f t="shared" si="5"/>
        <v>Subdirección de Gestión del Talento Humano.</v>
      </c>
      <c r="H88" s="36" t="str">
        <f t="shared" si="4"/>
        <v>Oficina Asesora de Planeación.Subdirección Administrativa y Relacionamiento con la Ciudadanía.</v>
      </c>
      <c r="P88" s="38" t="b">
        <v>0</v>
      </c>
      <c r="AC88" s="36" t="s">
        <v>132</v>
      </c>
      <c r="AH88" s="36" t="s">
        <v>132</v>
      </c>
      <c r="AS88" s="36" t="s">
        <v>132</v>
      </c>
    </row>
    <row r="89" spans="1:46" s="36" customFormat="1" ht="117" customHeight="1">
      <c r="A89" s="36" t="s">
        <v>180</v>
      </c>
      <c r="B89" s="36" t="s">
        <v>226</v>
      </c>
      <c r="C89" s="36" t="s">
        <v>198</v>
      </c>
      <c r="D89" s="36">
        <v>12</v>
      </c>
      <c r="E89" s="37" t="s">
        <v>227</v>
      </c>
      <c r="F89" s="37" t="s">
        <v>233</v>
      </c>
      <c r="G89" s="36" t="str">
        <f t="shared" si="5"/>
        <v>Especialistas Continuidad de negocio OTSI.Especialista DRP OTSI.Oficina Asesora de Planeación.</v>
      </c>
      <c r="H89" s="36" t="str">
        <f t="shared" si="4"/>
        <v>Oficina Asesora de Comunicaciones.Subdirección Administrativa y Relacionamiento con la Ciudadanía.Subdirección de Gestión del Talento Humano.</v>
      </c>
      <c r="T89" s="38" t="b">
        <v>0</v>
      </c>
      <c r="W89" s="36" t="s">
        <v>132</v>
      </c>
      <c r="X89" s="36" t="s">
        <v>132</v>
      </c>
      <c r="AE89" s="36" t="s">
        <v>132</v>
      </c>
      <c r="AR89" s="36" t="s">
        <v>132</v>
      </c>
      <c r="AS89" s="36" t="s">
        <v>132</v>
      </c>
      <c r="AT89" s="36" t="s">
        <v>132</v>
      </c>
    </row>
    <row r="90" spans="1:46" s="36" customFormat="1" ht="117" customHeight="1">
      <c r="A90" s="36" t="s">
        <v>180</v>
      </c>
      <c r="B90" s="36" t="s">
        <v>226</v>
      </c>
      <c r="C90" s="36" t="s">
        <v>198</v>
      </c>
      <c r="D90" s="36">
        <v>12</v>
      </c>
      <c r="E90" s="37" t="s">
        <v>227</v>
      </c>
      <c r="F90" s="37" t="s">
        <v>234</v>
      </c>
      <c r="G90" s="36" t="str">
        <f t="shared" si="5"/>
        <v>Especialistas Continuidad de negocio OTSI.Especialista DRP OTSI.</v>
      </c>
      <c r="H90" s="36" t="str">
        <f t="shared" si="4"/>
        <v>Oficina Asesora de Planeación.</v>
      </c>
      <c r="I90" s="37"/>
      <c r="J90" s="37"/>
      <c r="K90" s="37"/>
      <c r="L90" s="37"/>
      <c r="M90" s="37"/>
      <c r="N90" s="38" t="b">
        <v>0</v>
      </c>
      <c r="O90" s="37"/>
      <c r="P90" s="37"/>
      <c r="Q90" s="37"/>
      <c r="R90" s="37"/>
      <c r="S90" s="37"/>
      <c r="T90" s="37"/>
      <c r="W90" s="36" t="s">
        <v>132</v>
      </c>
      <c r="X90" s="36" t="s">
        <v>132</v>
      </c>
      <c r="AH90" s="36" t="s">
        <v>132</v>
      </c>
    </row>
    <row r="91" spans="1:46" s="36" customFormat="1" ht="117" customHeight="1">
      <c r="A91" s="36" t="s">
        <v>180</v>
      </c>
      <c r="B91" s="36" t="s">
        <v>226</v>
      </c>
      <c r="C91" s="36" t="s">
        <v>198</v>
      </c>
      <c r="D91" s="36">
        <v>12</v>
      </c>
      <c r="E91" s="37" t="s">
        <v>227</v>
      </c>
      <c r="F91" s="37" t="s">
        <v>235</v>
      </c>
      <c r="G91" s="36" t="str">
        <f t="shared" si="5"/>
        <v>Especialistas Continuidad de negocio OTSI.Especialista DRP OTSI.Oficina Asesora de Planeación.</v>
      </c>
      <c r="H91" s="36" t="str">
        <f t="shared" si="4"/>
        <v>Dependencias.</v>
      </c>
      <c r="I91" s="37"/>
      <c r="J91" s="37"/>
      <c r="K91" s="37"/>
      <c r="L91" s="37"/>
      <c r="M91" s="38" t="b">
        <v>0</v>
      </c>
      <c r="N91" s="37"/>
      <c r="O91" s="37"/>
      <c r="P91" s="37"/>
      <c r="Q91" s="37"/>
      <c r="R91" s="37"/>
      <c r="S91" s="37"/>
      <c r="T91" s="37"/>
      <c r="W91" s="36" t="s">
        <v>132</v>
      </c>
      <c r="X91" s="36" t="s">
        <v>132</v>
      </c>
      <c r="AE91" s="36" t="s">
        <v>132</v>
      </c>
      <c r="AN91" s="36" t="s">
        <v>132</v>
      </c>
    </row>
    <row r="92" spans="1:46" s="36" customFormat="1" ht="117" customHeight="1">
      <c r="A92" s="36" t="s">
        <v>180</v>
      </c>
      <c r="B92" s="36" t="s">
        <v>226</v>
      </c>
      <c r="C92" s="36" t="s">
        <v>198</v>
      </c>
      <c r="D92" s="36">
        <v>12</v>
      </c>
      <c r="E92" s="37" t="s">
        <v>227</v>
      </c>
      <c r="F92" s="37" t="s">
        <v>236</v>
      </c>
      <c r="G92" s="36" t="str">
        <f t="shared" si="5"/>
        <v>Subdirección de Gestión del Talento Humano.</v>
      </c>
      <c r="H92" s="36" t="str">
        <f t="shared" si="4"/>
        <v>Oficina Asesora de Planeación.</v>
      </c>
      <c r="I92" s="37"/>
      <c r="J92" s="37"/>
      <c r="K92" s="37"/>
      <c r="L92" s="37"/>
      <c r="M92" s="38" t="b">
        <v>0</v>
      </c>
      <c r="N92" s="37"/>
      <c r="O92" s="37"/>
      <c r="P92" s="37"/>
      <c r="Q92" s="37"/>
      <c r="R92" s="37"/>
      <c r="S92" s="37"/>
      <c r="T92" s="37"/>
      <c r="AC92" s="36" t="s">
        <v>132</v>
      </c>
      <c r="AH92" s="36" t="s">
        <v>132</v>
      </c>
    </row>
    <row r="93" spans="1:46" s="36" customFormat="1" ht="117" customHeight="1">
      <c r="A93" s="36" t="s">
        <v>180</v>
      </c>
      <c r="B93" s="36" t="s">
        <v>226</v>
      </c>
      <c r="C93" s="36" t="s">
        <v>198</v>
      </c>
      <c r="D93" s="36">
        <v>12</v>
      </c>
      <c r="E93" s="37" t="s">
        <v>227</v>
      </c>
      <c r="F93" s="37" t="s">
        <v>237</v>
      </c>
      <c r="G93" s="36" t="str">
        <f t="shared" si="5"/>
        <v>Subdirección de Gestión del Talento Humano.</v>
      </c>
      <c r="H93" s="36" t="str">
        <f t="shared" si="4"/>
        <v>Oficina Asesora de Planeación.Subdirección Administrativa y Relacionamiento con la Ciudadanía.</v>
      </c>
      <c r="I93" s="37"/>
      <c r="J93" s="37"/>
      <c r="K93" s="37"/>
      <c r="L93" s="37"/>
      <c r="M93" s="38" t="b">
        <v>0</v>
      </c>
      <c r="N93" s="37"/>
      <c r="O93" s="37"/>
      <c r="P93" s="37"/>
      <c r="Q93" s="37"/>
      <c r="R93" s="37"/>
      <c r="S93" s="37"/>
      <c r="T93" s="37"/>
      <c r="AC93" s="36" t="s">
        <v>132</v>
      </c>
      <c r="AH93" s="36" t="s">
        <v>132</v>
      </c>
      <c r="AS93" s="36" t="s">
        <v>132</v>
      </c>
    </row>
    <row r="94" spans="1:46" s="36" customFormat="1" ht="117" customHeight="1">
      <c r="A94" s="36" t="s">
        <v>180</v>
      </c>
      <c r="B94" s="36" t="s">
        <v>226</v>
      </c>
      <c r="C94" s="36" t="s">
        <v>198</v>
      </c>
      <c r="D94" s="36">
        <v>12</v>
      </c>
      <c r="E94" s="37" t="s">
        <v>227</v>
      </c>
      <c r="F94" s="37" t="s">
        <v>238</v>
      </c>
      <c r="G94" s="36" t="str">
        <f t="shared" si="5"/>
        <v>Subdirección Administrativa y Relacionamiento con la Ciudadanía.</v>
      </c>
      <c r="H94" s="36" t="str">
        <f t="shared" si="4"/>
        <v>Oficina Asesora de Planeación.</v>
      </c>
      <c r="I94" s="37"/>
      <c r="J94" s="37"/>
      <c r="K94" s="37"/>
      <c r="L94" s="37"/>
      <c r="M94" s="38" t="b">
        <v>0</v>
      </c>
      <c r="N94" s="37"/>
      <c r="O94" s="37"/>
      <c r="P94" s="37"/>
      <c r="Q94" s="37"/>
      <c r="R94" s="37"/>
      <c r="S94" s="39"/>
      <c r="T94" s="37"/>
      <c r="AD94" s="36" t="s">
        <v>132</v>
      </c>
      <c r="AH94" s="36" t="s">
        <v>132</v>
      </c>
    </row>
    <row r="95" spans="1:46" s="36" customFormat="1" ht="117" customHeight="1">
      <c r="A95" s="36" t="s">
        <v>180</v>
      </c>
      <c r="B95" s="36" t="s">
        <v>226</v>
      </c>
      <c r="C95" s="36" t="s">
        <v>198</v>
      </c>
      <c r="D95" s="36">
        <v>12</v>
      </c>
      <c r="E95" s="37" t="s">
        <v>227</v>
      </c>
      <c r="F95" s="37" t="s">
        <v>239</v>
      </c>
      <c r="G95" s="36" t="str">
        <f t="shared" si="5"/>
        <v>Subdirección Administrativa y Relacionamiento con la Ciudadanía.</v>
      </c>
      <c r="H95" s="36" t="str">
        <f t="shared" si="4"/>
        <v>Oficina Asesora de Planeación.</v>
      </c>
      <c r="I95" s="37"/>
      <c r="J95" s="37"/>
      <c r="K95" s="37"/>
      <c r="L95" s="37"/>
      <c r="M95" s="37"/>
      <c r="N95" s="37"/>
      <c r="O95" s="37"/>
      <c r="P95" s="37"/>
      <c r="Q95" s="37"/>
      <c r="R95" s="37"/>
      <c r="S95" s="38" t="b">
        <v>0</v>
      </c>
      <c r="T95" s="37"/>
      <c r="AD95" s="36" t="s">
        <v>132</v>
      </c>
      <c r="AH95" s="36" t="s">
        <v>132</v>
      </c>
    </row>
    <row r="96" spans="1:46" s="36" customFormat="1" ht="117" customHeight="1">
      <c r="A96" s="36" t="s">
        <v>180</v>
      </c>
      <c r="B96" s="36" t="s">
        <v>226</v>
      </c>
      <c r="C96" s="36" t="s">
        <v>198</v>
      </c>
      <c r="D96" s="36">
        <v>12</v>
      </c>
      <c r="E96" s="37" t="s">
        <v>227</v>
      </c>
      <c r="F96" s="37" t="s">
        <v>240</v>
      </c>
      <c r="G96" s="36" t="str">
        <f t="shared" si="5"/>
        <v>Subdirección Administrativa y Relacionamiento con la Ciudadanía.</v>
      </c>
      <c r="H96" s="36" t="str">
        <f t="shared" si="4"/>
        <v>Oficina Asesora de Planeación.</v>
      </c>
      <c r="I96" s="37"/>
      <c r="J96" s="37"/>
      <c r="K96" s="37"/>
      <c r="L96" s="37"/>
      <c r="M96" s="37"/>
      <c r="N96" s="38" t="b">
        <v>0</v>
      </c>
      <c r="O96" s="37"/>
      <c r="P96" s="37"/>
      <c r="Q96" s="37"/>
      <c r="R96" s="37"/>
      <c r="S96" s="37"/>
      <c r="T96" s="37"/>
      <c r="AD96" s="36" t="s">
        <v>132</v>
      </c>
      <c r="AH96" s="36" t="s">
        <v>132</v>
      </c>
    </row>
    <row r="97" spans="1:51" s="36" customFormat="1" ht="117" customHeight="1">
      <c r="A97" s="36" t="s">
        <v>180</v>
      </c>
      <c r="B97" s="36" t="s">
        <v>226</v>
      </c>
      <c r="C97" s="36" t="s">
        <v>198</v>
      </c>
      <c r="D97" s="36">
        <v>12</v>
      </c>
      <c r="E97" s="37" t="s">
        <v>227</v>
      </c>
      <c r="F97" s="37" t="s">
        <v>241</v>
      </c>
      <c r="G97" s="36" t="str">
        <f t="shared" si="5"/>
        <v>Subdirección de Gestión del Talento Humano.</v>
      </c>
      <c r="H97" s="36" t="str">
        <f t="shared" si="4"/>
        <v>Oficina Asesora de Planeación.Dependencias.</v>
      </c>
      <c r="I97" s="37"/>
      <c r="J97" s="37"/>
      <c r="K97" s="37"/>
      <c r="L97" s="37"/>
      <c r="M97" s="37"/>
      <c r="N97" s="37"/>
      <c r="O97" s="37"/>
      <c r="P97" s="37"/>
      <c r="Q97" s="37"/>
      <c r="R97" s="37"/>
      <c r="S97" s="38" t="b">
        <v>0</v>
      </c>
      <c r="T97" s="37"/>
      <c r="AC97" s="36" t="s">
        <v>132</v>
      </c>
      <c r="AH97" s="36" t="s">
        <v>132</v>
      </c>
      <c r="AN97" s="36" t="s">
        <v>132</v>
      </c>
    </row>
    <row r="98" spans="1:51" s="36" customFormat="1" ht="117" customHeight="1">
      <c r="A98" s="36" t="s">
        <v>180</v>
      </c>
      <c r="B98" s="36" t="s">
        <v>226</v>
      </c>
      <c r="C98" s="36" t="s">
        <v>198</v>
      </c>
      <c r="D98" s="36">
        <v>12</v>
      </c>
      <c r="E98" s="37" t="s">
        <v>227</v>
      </c>
      <c r="F98" s="37" t="s">
        <v>242</v>
      </c>
      <c r="G98" s="36" t="str">
        <f t="shared" si="5"/>
        <v>Subdirección Administrativa y Relacionamiento con la Ciudadanía.</v>
      </c>
      <c r="H98" s="36" t="str">
        <f t="shared" si="4"/>
        <v>Oficina Asesora de Planeación.</v>
      </c>
      <c r="I98" s="37"/>
      <c r="J98" s="37"/>
      <c r="K98" s="37"/>
      <c r="L98" s="37"/>
      <c r="M98" s="37"/>
      <c r="N98" s="37"/>
      <c r="O98" s="37"/>
      <c r="P98" s="37"/>
      <c r="Q98" s="37"/>
      <c r="R98" s="37"/>
      <c r="S98" s="38" t="b">
        <v>0</v>
      </c>
      <c r="T98" s="37"/>
      <c r="AD98" s="36" t="s">
        <v>132</v>
      </c>
      <c r="AH98" s="36" t="s">
        <v>132</v>
      </c>
    </row>
    <row r="99" spans="1:51" s="36" customFormat="1" ht="117" customHeight="1">
      <c r="A99" s="36" t="s">
        <v>180</v>
      </c>
      <c r="B99" s="36" t="s">
        <v>226</v>
      </c>
      <c r="C99" s="36" t="s">
        <v>198</v>
      </c>
      <c r="D99" s="36">
        <v>12</v>
      </c>
      <c r="E99" s="37" t="s">
        <v>227</v>
      </c>
      <c r="F99" s="37" t="s">
        <v>243</v>
      </c>
      <c r="G99" s="36" t="str">
        <f t="shared" si="5"/>
        <v>Especialistas Continuidad de negocio OTSI.Especialista DRP OTSI.Oficina Asesora de Planeación.</v>
      </c>
      <c r="H99" s="36" t="str">
        <f t="shared" si="4"/>
        <v>Oficial de Seguridad.</v>
      </c>
      <c r="I99" s="37"/>
      <c r="J99" s="37"/>
      <c r="K99" s="37"/>
      <c r="L99" s="37"/>
      <c r="M99" s="37"/>
      <c r="N99" s="37"/>
      <c r="O99" s="37"/>
      <c r="P99" s="37"/>
      <c r="Q99" s="37"/>
      <c r="R99" s="37"/>
      <c r="S99" s="38" t="b">
        <v>0</v>
      </c>
      <c r="T99" s="37"/>
      <c r="W99" s="36" t="s">
        <v>132</v>
      </c>
      <c r="X99" s="36" t="s">
        <v>132</v>
      </c>
      <c r="AE99" s="36" t="s">
        <v>132</v>
      </c>
      <c r="AJ99" s="36" t="s">
        <v>132</v>
      </c>
    </row>
    <row r="100" spans="1:51" s="36" customFormat="1" ht="117" customHeight="1">
      <c r="A100" s="36" t="s">
        <v>180</v>
      </c>
      <c r="B100" s="36" t="s">
        <v>226</v>
      </c>
      <c r="C100" s="36" t="s">
        <v>198</v>
      </c>
      <c r="D100" s="36">
        <v>12</v>
      </c>
      <c r="E100" s="37" t="s">
        <v>227</v>
      </c>
      <c r="F100" s="37" t="s">
        <v>244</v>
      </c>
      <c r="G100" s="36" t="str">
        <f t="shared" si="5"/>
        <v>Especialistas Continuidad de negocio OTSI.Especialista DRP OTSI.Oficina Asesora de Planeación.</v>
      </c>
      <c r="H100" s="36" t="str">
        <f t="shared" si="4"/>
        <v>Oficina Asesora de Planeación.Dependencias.</v>
      </c>
      <c r="I100" s="37"/>
      <c r="J100" s="37"/>
      <c r="K100" s="37"/>
      <c r="L100" s="37"/>
      <c r="M100" s="37"/>
      <c r="N100" s="37"/>
      <c r="O100" s="37"/>
      <c r="P100" s="37"/>
      <c r="Q100" s="37"/>
      <c r="R100" s="37"/>
      <c r="S100" s="38" t="b">
        <v>0</v>
      </c>
      <c r="T100" s="37"/>
      <c r="W100" s="36" t="s">
        <v>132</v>
      </c>
      <c r="X100" s="36" t="s">
        <v>132</v>
      </c>
      <c r="AE100" s="36" t="s">
        <v>132</v>
      </c>
      <c r="AH100" s="36" t="s">
        <v>132</v>
      </c>
      <c r="AN100" s="36" t="s">
        <v>132</v>
      </c>
    </row>
    <row r="101" spans="1:51" s="36" customFormat="1" ht="117" customHeight="1">
      <c r="A101" s="36" t="s">
        <v>180</v>
      </c>
      <c r="B101" s="36" t="s">
        <v>226</v>
      </c>
      <c r="C101" s="36" t="s">
        <v>198</v>
      </c>
      <c r="D101" s="36">
        <v>12</v>
      </c>
      <c r="E101" s="37" t="s">
        <v>227</v>
      </c>
      <c r="F101" s="37" t="s">
        <v>245</v>
      </c>
      <c r="G101" s="36" t="str">
        <f t="shared" si="5"/>
        <v>Especialistas Continuidad de negocio OTSI.Especialista DRP OTSI.Oficina Asesora de Planeación.</v>
      </c>
      <c r="H101" s="36" t="str">
        <f t="shared" si="4"/>
        <v>Oficina Asesora de Planeación.Dependencias.Centro de servicios.</v>
      </c>
      <c r="I101" s="37"/>
      <c r="J101" s="37"/>
      <c r="K101" s="37"/>
      <c r="L101" s="37"/>
      <c r="M101" s="37"/>
      <c r="N101" s="37"/>
      <c r="O101" s="38" t="b">
        <v>0</v>
      </c>
      <c r="P101" s="38" t="b">
        <v>0</v>
      </c>
      <c r="Q101" s="37"/>
      <c r="R101" s="37"/>
      <c r="T101" s="37"/>
      <c r="W101" s="36" t="s">
        <v>132</v>
      </c>
      <c r="X101" s="36" t="s">
        <v>132</v>
      </c>
      <c r="AE101" s="36" t="s">
        <v>132</v>
      </c>
      <c r="AH101" s="36" t="s">
        <v>132</v>
      </c>
      <c r="AN101" s="36" t="s">
        <v>132</v>
      </c>
      <c r="AY101" s="36" t="s">
        <v>132</v>
      </c>
    </row>
    <row r="102" spans="1:51" s="36" customFormat="1" ht="117" customHeight="1">
      <c r="A102" s="36" t="s">
        <v>180</v>
      </c>
      <c r="B102" s="36" t="s">
        <v>226</v>
      </c>
      <c r="C102" s="36" t="s">
        <v>198</v>
      </c>
      <c r="D102" s="36">
        <v>12</v>
      </c>
      <c r="E102" s="37" t="s">
        <v>227</v>
      </c>
      <c r="F102" s="37" t="s">
        <v>246</v>
      </c>
      <c r="G102" s="36" t="str">
        <f t="shared" si="5"/>
        <v>Subdirección de Gestión del Talento Humano.</v>
      </c>
      <c r="H102" s="36" t="str">
        <f t="shared" si="4"/>
        <v>Oficina Asesora de Planeación.</v>
      </c>
      <c r="I102" s="37"/>
      <c r="J102" s="37"/>
      <c r="K102" s="37"/>
      <c r="L102" s="38" t="b">
        <v>0</v>
      </c>
      <c r="M102" s="37"/>
      <c r="N102" s="37"/>
      <c r="O102" s="37"/>
      <c r="P102" s="37"/>
      <c r="Q102" s="37"/>
      <c r="R102" s="37"/>
      <c r="S102" s="37"/>
      <c r="T102" s="37"/>
      <c r="AC102" s="36" t="s">
        <v>132</v>
      </c>
      <c r="AH102" s="36" t="s">
        <v>132</v>
      </c>
    </row>
    <row r="103" spans="1:51" s="36" customFormat="1" ht="117" customHeight="1">
      <c r="A103" s="36" t="s">
        <v>180</v>
      </c>
      <c r="B103" s="36" t="s">
        <v>226</v>
      </c>
      <c r="C103" s="36" t="s">
        <v>198</v>
      </c>
      <c r="D103" s="36">
        <v>12</v>
      </c>
      <c r="E103" s="37" t="s">
        <v>227</v>
      </c>
      <c r="F103" s="37" t="s">
        <v>247</v>
      </c>
      <c r="G103" s="36" t="str">
        <f t="shared" si="5"/>
        <v>Subdirección Administrativa y Relacionamiento con la Ciudadanía.</v>
      </c>
      <c r="H103" s="36" t="str">
        <f t="shared" si="4"/>
        <v>Oficina Asesora de Planeación.</v>
      </c>
      <c r="I103" s="37"/>
      <c r="J103" s="37"/>
      <c r="K103" s="37"/>
      <c r="L103" s="37"/>
      <c r="M103" s="37"/>
      <c r="N103" s="37"/>
      <c r="O103" s="37"/>
      <c r="P103" s="37"/>
      <c r="Q103" s="37"/>
      <c r="R103" s="37"/>
      <c r="S103" s="38" t="b">
        <v>0</v>
      </c>
      <c r="T103" s="37"/>
      <c r="AD103" s="36" t="s">
        <v>132</v>
      </c>
      <c r="AH103" s="36" t="s">
        <v>132</v>
      </c>
    </row>
    <row r="104" spans="1:51" s="36" customFormat="1" ht="117" customHeight="1">
      <c r="A104" s="36" t="s">
        <v>180</v>
      </c>
      <c r="B104" s="36" t="s">
        <v>226</v>
      </c>
      <c r="C104" s="36" t="s">
        <v>198</v>
      </c>
      <c r="D104" s="36">
        <v>12</v>
      </c>
      <c r="E104" s="37" t="s">
        <v>227</v>
      </c>
      <c r="F104" s="37" t="s">
        <v>248</v>
      </c>
      <c r="G104" s="36" t="str">
        <f t="shared" si="5"/>
        <v>Especialistas Continuidad de negocio OTSI.Especialista DRP OTSI.Oficina Asesora de Planeación.</v>
      </c>
      <c r="H104" s="36" t="str">
        <f t="shared" si="4"/>
        <v>Oficial de Seguridad.</v>
      </c>
      <c r="I104" s="37"/>
      <c r="J104" s="37"/>
      <c r="K104" s="37"/>
      <c r="L104" s="37"/>
      <c r="M104" s="38" t="b">
        <v>0</v>
      </c>
      <c r="N104" s="37"/>
      <c r="O104" s="37"/>
      <c r="P104" s="37"/>
      <c r="Q104" s="37"/>
      <c r="R104" s="37"/>
      <c r="S104" s="37"/>
      <c r="T104" s="37"/>
      <c r="W104" s="36" t="s">
        <v>132</v>
      </c>
      <c r="X104" s="36" t="s">
        <v>132</v>
      </c>
      <c r="AE104" s="36" t="s">
        <v>132</v>
      </c>
      <c r="AJ104" s="36" t="s">
        <v>132</v>
      </c>
    </row>
  </sheetData>
  <mergeCells count="17">
    <mergeCell ref="A1:T1"/>
    <mergeCell ref="A2:A3"/>
    <mergeCell ref="B2:B3"/>
    <mergeCell ref="C2:C3"/>
    <mergeCell ref="D2:D3"/>
    <mergeCell ref="E2:E3"/>
    <mergeCell ref="F2:F3"/>
    <mergeCell ref="I2:T2"/>
    <mergeCell ref="U2:AG2"/>
    <mergeCell ref="AH2:AY2"/>
    <mergeCell ref="A46:A47"/>
    <mergeCell ref="B46:B47"/>
    <mergeCell ref="C46:C47"/>
    <mergeCell ref="D46:D47"/>
    <mergeCell ref="E46:E47"/>
    <mergeCell ref="F46:F47"/>
    <mergeCell ref="I46:T46"/>
  </mergeCells>
  <conditionalFormatting sqref="I3:T5 I6:L7 N6:T7 I8 K8:T8 I9:T11 I12:N12 P12:T12 I13:T15 N16:N17 S16:S17 I30:R30 T30 I31:T39 J40:T40 I41:T45 S49 I54:M54 O54:T54 S97:S100 O101:P101 I105:T1048576">
    <cfRule type="cellIs" dxfId="38" priority="41" operator="equal">
      <formula>"P"</formula>
    </cfRule>
  </conditionalFormatting>
  <conditionalFormatting sqref="I18:T29">
    <cfRule type="cellIs" dxfId="37" priority="31" operator="equal">
      <formula>"P"</formula>
    </cfRule>
  </conditionalFormatting>
  <conditionalFormatting sqref="I47:T53">
    <cfRule type="cellIs" dxfId="36" priority="1" operator="equal">
      <formula>"P"</formula>
    </cfRule>
  </conditionalFormatting>
  <conditionalFormatting sqref="I55:T89">
    <cfRule type="cellIs" dxfId="35" priority="30" operator="equal">
      <formula>"P"</formula>
    </cfRule>
  </conditionalFormatting>
  <conditionalFormatting sqref="K52:K57">
    <cfRule type="cellIs" dxfId="34" priority="16" operator="equal">
      <formula>"P"</formula>
    </cfRule>
  </conditionalFormatting>
  <conditionalFormatting sqref="K59:K60">
    <cfRule type="cellIs" dxfId="33" priority="11" operator="equal">
      <formula>"P"</formula>
    </cfRule>
  </conditionalFormatting>
  <conditionalFormatting sqref="K62">
    <cfRule type="cellIs" dxfId="32" priority="40" operator="equal">
      <formula>"P"</formula>
    </cfRule>
  </conditionalFormatting>
  <conditionalFormatting sqref="K60:L60">
    <cfRule type="cellIs" dxfId="31" priority="5" operator="equal">
      <formula>"P"</formula>
    </cfRule>
  </conditionalFormatting>
  <conditionalFormatting sqref="K65:T65">
    <cfRule type="cellIs" dxfId="30" priority="38" operator="equal">
      <formula>"P"</formula>
    </cfRule>
  </conditionalFormatting>
  <conditionalFormatting sqref="L52">
    <cfRule type="cellIs" dxfId="29" priority="17" operator="equal">
      <formula>"P"</formula>
    </cfRule>
  </conditionalFormatting>
  <conditionalFormatting sqref="L54:L58">
    <cfRule type="cellIs" dxfId="28" priority="8" operator="equal">
      <formula>"P"</formula>
    </cfRule>
  </conditionalFormatting>
  <conditionalFormatting sqref="L102">
    <cfRule type="cellIs" dxfId="27" priority="25" operator="equal">
      <formula>"P"</formula>
    </cfRule>
  </conditionalFormatting>
  <conditionalFormatting sqref="L55:M55">
    <cfRule type="cellIs" dxfId="26" priority="20" operator="equal">
      <formula>"P"</formula>
    </cfRule>
  </conditionalFormatting>
  <conditionalFormatting sqref="L61:T64">
    <cfRule type="cellIs" dxfId="25" priority="39" operator="equal">
      <formula>"P"</formula>
    </cfRule>
  </conditionalFormatting>
  <conditionalFormatting sqref="M52:M57">
    <cfRule type="cellIs" dxfId="24" priority="15" operator="equal">
      <formula>"P"</formula>
    </cfRule>
  </conditionalFormatting>
  <conditionalFormatting sqref="M71:M72">
    <cfRule type="cellIs" dxfId="23" priority="34" operator="equal">
      <formula>"P"</formula>
    </cfRule>
  </conditionalFormatting>
  <conditionalFormatting sqref="M91:M94">
    <cfRule type="cellIs" dxfId="22" priority="28" operator="equal">
      <formula>"P"</formula>
    </cfRule>
  </conditionalFormatting>
  <conditionalFormatting sqref="M104">
    <cfRule type="cellIs" dxfId="21" priority="23" operator="equal">
      <formula>"P"</formula>
    </cfRule>
  </conditionalFormatting>
  <conditionalFormatting sqref="N61">
    <cfRule type="cellIs" dxfId="20" priority="4" operator="equal">
      <formula>"P"</formula>
    </cfRule>
  </conditionalFormatting>
  <conditionalFormatting sqref="N66:N73">
    <cfRule type="cellIs" dxfId="19" priority="33" operator="equal">
      <formula>"P"</formula>
    </cfRule>
  </conditionalFormatting>
  <conditionalFormatting sqref="N90">
    <cfRule type="cellIs" dxfId="18" priority="29" operator="equal">
      <formula>"P"</formula>
    </cfRule>
  </conditionalFormatting>
  <conditionalFormatting sqref="N96">
    <cfRule type="cellIs" dxfId="17" priority="26" operator="equal">
      <formula>"P"</formula>
    </cfRule>
  </conditionalFormatting>
  <conditionalFormatting sqref="O52:O57">
    <cfRule type="cellIs" dxfId="16" priority="14" operator="equal">
      <formula>"P"</formula>
    </cfRule>
  </conditionalFormatting>
  <conditionalFormatting sqref="O59">
    <cfRule type="cellIs" dxfId="15" priority="10" operator="equal">
      <formula>"P"</formula>
    </cfRule>
  </conditionalFormatting>
  <conditionalFormatting sqref="P55">
    <cfRule type="cellIs" dxfId="14" priority="19" operator="equal">
      <formula>"P"</formula>
    </cfRule>
  </conditionalFormatting>
  <conditionalFormatting sqref="P58">
    <cfRule type="cellIs" dxfId="13" priority="7" operator="equal">
      <formula>"P"</formula>
    </cfRule>
  </conditionalFormatting>
  <conditionalFormatting sqref="P66:P71">
    <cfRule type="cellIs" dxfId="12" priority="37" operator="equal">
      <formula>"P"</formula>
    </cfRule>
  </conditionalFormatting>
  <conditionalFormatting sqref="P74:T74">
    <cfRule type="cellIs" dxfId="11" priority="32" operator="equal">
      <formula>"P"</formula>
    </cfRule>
  </conditionalFormatting>
  <conditionalFormatting sqref="Q52:Q57">
    <cfRule type="cellIs" dxfId="10" priority="13" operator="equal">
      <formula>"P"</formula>
    </cfRule>
  </conditionalFormatting>
  <conditionalFormatting sqref="R56:R57">
    <cfRule type="cellIs" dxfId="9" priority="21" operator="equal">
      <formula>"P"</formula>
    </cfRule>
  </conditionalFormatting>
  <conditionalFormatting sqref="R66:R71">
    <cfRule type="cellIs" dxfId="8" priority="36" operator="equal">
      <formula>"P"</formula>
    </cfRule>
  </conditionalFormatting>
  <conditionalFormatting sqref="R52:T52">
    <cfRule type="cellIs" dxfId="7" priority="12" operator="equal">
      <formula>"P"</formula>
    </cfRule>
  </conditionalFormatting>
  <conditionalFormatting sqref="S54:S57">
    <cfRule type="cellIs" dxfId="6" priority="18" operator="equal">
      <formula>"P"</formula>
    </cfRule>
  </conditionalFormatting>
  <conditionalFormatting sqref="S59">
    <cfRule type="cellIs" dxfId="5" priority="9" operator="equal">
      <formula>"P"</formula>
    </cfRule>
  </conditionalFormatting>
  <conditionalFormatting sqref="S94:S95">
    <cfRule type="cellIs" dxfId="4" priority="27" operator="equal">
      <formula>"P"</formula>
    </cfRule>
  </conditionalFormatting>
  <conditionalFormatting sqref="S103">
    <cfRule type="cellIs" dxfId="3" priority="24" operator="equal">
      <formula>"P"</formula>
    </cfRule>
  </conditionalFormatting>
  <conditionalFormatting sqref="S61:T61">
    <cfRule type="cellIs" dxfId="2" priority="2" operator="equal">
      <formula>"P"</formula>
    </cfRule>
  </conditionalFormatting>
  <conditionalFormatting sqref="T56:T58">
    <cfRule type="cellIs" dxfId="1" priority="6" operator="equal">
      <formula>"P"</formula>
    </cfRule>
  </conditionalFormatting>
  <conditionalFormatting sqref="T66:T71">
    <cfRule type="cellIs" dxfId="0" priority="35" operator="equal">
      <formula>"P"</formula>
    </cfRule>
  </conditionalFormatting>
  <pageMargins left="0.19685039370078741" right="0.19685039370078741" top="0.19685039370078741" bottom="0.19685039370078741" header="0.31496062992125984" footer="0.31496062992125984"/>
  <pageSetup scale="63"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DNPOI-122-474</_dlc_DocId>
    <_dlc_DocIdUrl xmlns="af7f7f6b-44e7-444a-90a4-d02bbf46acb6">
      <Url>https://colaboracion.dnp.gov.co/CDT/_layouts/15/DocIdRedir.aspx?ID=DNPOI-122-474</Url>
      <Description>DNPOI-122-474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6F7294E-BAE9-4CB4-8C50-056D432027B8}"/>
</file>

<file path=customXml/itemProps2.xml><?xml version="1.0" encoding="utf-8"?>
<ds:datastoreItem xmlns:ds="http://schemas.openxmlformats.org/officeDocument/2006/customXml" ds:itemID="{38E152B5-7D79-4641-8C1C-146230F5529D}"/>
</file>

<file path=customXml/itemProps3.xml><?xml version="1.0" encoding="utf-8"?>
<ds:datastoreItem xmlns:ds="http://schemas.openxmlformats.org/officeDocument/2006/customXml" ds:itemID="{3245257F-A6A4-42B6-95C2-E807798446BF}"/>
</file>

<file path=customXml/itemProps4.xml><?xml version="1.0" encoding="utf-8"?>
<ds:datastoreItem xmlns:ds="http://schemas.openxmlformats.org/officeDocument/2006/customXml" ds:itemID="{3FAB54E1-D98C-411A-A214-8B0100AC68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Fernanda Poveda Avila</dc:creator>
  <cp:keywords/>
  <dc:description/>
  <cp:lastModifiedBy>Maria Isabel Cabrales de la Pena</cp:lastModifiedBy>
  <cp:revision/>
  <dcterms:created xsi:type="dcterms:W3CDTF">2025-01-21T14:05:12Z</dcterms:created>
  <dcterms:modified xsi:type="dcterms:W3CDTF">2025-01-30T16:10:47Z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339fa382-59c1-4566-974d-91c923ab7ec5</vt:lpwstr>
  </property>
</Properties>
</file>