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ables/table1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2/PLANEACIÓN Y GESTIÓN/Planeación 2023/Planes 2023/"/>
    </mc:Choice>
  </mc:AlternateContent>
  <xr:revisionPtr revIDLastSave="0" documentId="8_{69F6AD83-A1D7-4975-9989-6BE26EEF2601}" xr6:coauthVersionLast="47" xr6:coauthVersionMax="47" xr10:uidLastSave="{00000000-0000-0000-0000-000000000000}"/>
  <bookViews>
    <workbookView xWindow="0" yWindow="0" windowWidth="23040" windowHeight="9180" firstSheet="1" activeTab="1" xr2:uid="{00000000-000D-0000-FFFF-FFFF00000000}"/>
  </bookViews>
  <sheets>
    <sheet name="Instrucciones" sheetId="2" state="hidden" r:id="rId1"/>
    <sheet name="F-PG-27 Objetivos" sheetId="6" r:id="rId2"/>
    <sheet name="1 Gestión de Riesgos de Corrupc" sheetId="7" r:id="rId3"/>
    <sheet name="2 Racionalización Trámites" sheetId="8" r:id="rId4"/>
    <sheet name="3 Rendición de Cuentas" sheetId="9" r:id="rId5"/>
    <sheet name="4 Atención al Ciudadano" sheetId="10" r:id="rId6"/>
    <sheet name="5 Transparencia y Acceso info" sheetId="11" r:id="rId7"/>
    <sheet name="6 Iniciativas Adicionales" sheetId="12" r:id="rId8"/>
    <sheet name="Control de Cambios" sheetId="13" r:id="rId9"/>
    <sheet name="PINAR" sheetId="4" state="hidden" r:id="rId10"/>
    <sheet name="Hoja1" sheetId="3" state="hidden" r:id="rId11"/>
  </sheets>
  <externalReferences>
    <externalReference r:id="rId12"/>
    <externalReference r:id="rId13"/>
  </externalReferences>
  <definedNames>
    <definedName name="Dependencia">Hoja1!$C$2:$C$37</definedName>
    <definedName name="Dependencias">[1]Listas!$B$3:$B$32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C6" i="11"/>
  <c r="D6" i="11"/>
  <c r="E6" i="11"/>
  <c r="F6" i="11"/>
  <c r="G6" i="11"/>
  <c r="B7" i="11"/>
  <c r="C7" i="11"/>
  <c r="D7" i="11"/>
  <c r="E7" i="11"/>
  <c r="F7" i="11"/>
  <c r="G7" i="11"/>
  <c r="B8" i="11"/>
  <c r="C8" i="11"/>
  <c r="D8" i="11"/>
  <c r="E8" i="11"/>
  <c r="F8" i="11"/>
  <c r="G8" i="11"/>
  <c r="B9" i="11"/>
  <c r="C9" i="11"/>
  <c r="D9" i="11"/>
  <c r="E9" i="11"/>
  <c r="F9" i="11"/>
  <c r="G9" i="11"/>
  <c r="B10" i="11"/>
  <c r="C10" i="11"/>
  <c r="D10" i="11"/>
  <c r="E10" i="11"/>
  <c r="F10" i="11"/>
  <c r="G10" i="11"/>
  <c r="B11" i="11"/>
  <c r="C11" i="11"/>
  <c r="D11" i="11"/>
  <c r="E11" i="11"/>
  <c r="F11" i="11"/>
  <c r="G11" i="11"/>
  <c r="B12" i="11"/>
  <c r="C12" i="11"/>
  <c r="D12" i="11"/>
  <c r="E12" i="11"/>
  <c r="F12" i="11"/>
  <c r="G12" i="11"/>
  <c r="B13" i="11"/>
  <c r="C13" i="11"/>
  <c r="D13" i="11"/>
  <c r="E13" i="11"/>
  <c r="F13" i="11"/>
  <c r="G13" i="11"/>
  <c r="B14" i="11"/>
  <c r="C14" i="11"/>
  <c r="D14" i="11"/>
  <c r="E14" i="11"/>
  <c r="F14" i="11"/>
  <c r="G14" i="11"/>
  <c r="B15" i="11"/>
  <c r="C15" i="11"/>
  <c r="D15" i="11"/>
  <c r="E15" i="11"/>
  <c r="F15" i="11"/>
  <c r="G15" i="11"/>
  <c r="B16" i="11"/>
  <c r="C16" i="11"/>
  <c r="D16" i="11"/>
  <c r="E16" i="11"/>
  <c r="F16" i="11"/>
  <c r="G16" i="11"/>
  <c r="C5" i="11"/>
  <c r="D5" i="11"/>
  <c r="E5" i="11"/>
  <c r="F5" i="11"/>
  <c r="G5" i="11"/>
  <c r="B5" i="11"/>
  <c r="C17" i="11"/>
  <c r="D17" i="11"/>
  <c r="E17" i="11"/>
  <c r="F17" i="11"/>
  <c r="G17" i="11"/>
  <c r="B17" i="11"/>
  <c r="E23" i="11"/>
  <c r="D23" i="11"/>
  <c r="H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00000000-0006-0000-0100-000003000000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00000000-0006-0000-0100-000006000000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00000000-0006-0000-0100-000007000000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00000000-0006-0000-0100-000008000000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00000000-0006-0000-0100-00000F000000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00000000-0006-0000-0100-000010000000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J12" authorId="0" shapeId="0" xr:uid="{00000000-0006-0000-0100-000011000000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2" authorId="0" shapeId="0" xr:uid="{00000000-0006-0000-0100-000014000000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9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9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<sst xmlns="http://schemas.openxmlformats.org/spreadsheetml/2006/main" count="404" uniqueCount="261">
  <si>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</si>
  <si>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</si>
  <si>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</si>
  <si>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</si>
  <si>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</si>
  <si>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</si>
  <si>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</si>
  <si>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</si>
  <si>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</si>
  <si>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</si>
  <si>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</si>
  <si>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</si>
  <si>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</si>
  <si>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</si>
  <si>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</si>
  <si>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</si>
  <si>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</si>
  <si>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</si>
  <si>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</si>
  <si>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</si>
  <si>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</si>
  <si>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</si>
  <si>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Anticorrupción y de Atención al Ciudadano 
Programa de Transparencia y Ética Pública - DNP 2023</t>
  </si>
  <si>
    <t>Versión 1 - 31/01/2023</t>
  </si>
  <si>
    <t>DATOS TÉCNICO DEL PLAN</t>
  </si>
  <si>
    <t>Objetivo / Propósito</t>
  </si>
  <si>
    <t>Fortalecer la capacidad institucional en la lucha contra la corrupción de manera efectiva, aplicando los principios de transparencia, eficiencia administrativa y buen gobierno.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</si>
  <si>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</si>
  <si>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</si>
  <si>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</si>
  <si>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7.Integrar los sistemas de planeación, gestión y evaluación institucional orientados a resultados (incluye Gestión del Conocimiento)</t>
  </si>
  <si>
    <t>Horizonte de Tiempo del Plan</t>
  </si>
  <si>
    <t>Anual</t>
  </si>
  <si>
    <t>Dependencia Responsable</t>
  </si>
  <si>
    <t>Oficina Asesora de Planeación</t>
  </si>
  <si>
    <t>Meta Propósito</t>
  </si>
  <si>
    <t>Mantener el valor de cierre 2022</t>
  </si>
  <si>
    <t>Indicador Propósito</t>
  </si>
  <si>
    <t>Índice del propósito No. 4</t>
  </si>
  <si>
    <t>Códigos Producto / Entregable PA</t>
  </si>
  <si>
    <t>Ver hojas anexas</t>
  </si>
  <si>
    <t>Riesgos asociados</t>
  </si>
  <si>
    <t>112, 267 y los riesgos de corrupción identificados en la matriz integral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</si>
  <si>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</si>
  <si>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</si>
  <si>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</si>
  <si>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</si>
  <si>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</si>
  <si>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</si>
  <si>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</si>
  <si>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</si>
  <si>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</si>
  <si>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Gestión de Riesgos de corrupción</t>
  </si>
  <si>
    <t>Ver seguimiento plan de acción</t>
  </si>
  <si>
    <t>Consulte la hoja del componente</t>
  </si>
  <si>
    <t>Cuatrimestral</t>
  </si>
  <si>
    <t>Racionalización de Trámites</t>
  </si>
  <si>
    <t>Rendición de Cuentas</t>
  </si>
  <si>
    <t>Mecanismos para la Atención al Ciudadano</t>
  </si>
  <si>
    <t>Mecanismos de Transparencia y Acceso a la Información</t>
  </si>
  <si>
    <t>Iniciativas adicionales</t>
  </si>
  <si>
    <t>Anexo 1 - Mapa de Riesgos de corrupción</t>
  </si>
  <si>
    <t>NA</t>
  </si>
  <si>
    <t>Matriz</t>
  </si>
  <si>
    <t>Todas</t>
  </si>
  <si>
    <t>Consúltelo aquí</t>
  </si>
  <si>
    <t>Ver control de cambios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</si>
  <si>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</si>
  <si>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</si>
  <si>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</si>
  <si>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</si>
  <si>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</si>
  <si>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</si>
  <si>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</si>
  <si>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 xml:space="preserve">Plan Anticorrupción y de Atención al Ciudadano </t>
  </si>
  <si>
    <t xml:space="preserve">Componente 1: Gestión de Riesgos de Corrupción - Mapa de Riesgos de Corrupción </t>
  </si>
  <si>
    <t>VOLVER</t>
  </si>
  <si>
    <t xml:space="preserve">Subcomponente </t>
  </si>
  <si>
    <t>Actividades / Producto del Plan de Acción DNP</t>
  </si>
  <si>
    <t xml:space="preserve">Responsable </t>
  </si>
  <si>
    <t>Fecha inicio</t>
  </si>
  <si>
    <t>Fecha finalización</t>
  </si>
  <si>
    <t>Costos asociados</t>
  </si>
  <si>
    <t>Código</t>
  </si>
  <si>
    <t>Nombre</t>
  </si>
  <si>
    <t xml:space="preserve">Política de Administración de Riesgos </t>
  </si>
  <si>
    <t xml:space="preserve">Estrategía de Sensibilización SIG  -Política </t>
  </si>
  <si>
    <t>OFICINA ASESORA DE PLANEACIÓN</t>
  </si>
  <si>
    <t xml:space="preserve">Construcción del Mapa de Riesgos de Corrupción </t>
  </si>
  <si>
    <t>Publicación versión consulta de la matriz de riesgos de corrupción</t>
  </si>
  <si>
    <t xml:space="preserve">Consulta y divulgación </t>
  </si>
  <si>
    <t>Publicación respuesta a observaciones de la matriz de riesgos de corrupción</t>
  </si>
  <si>
    <t>Estrategía de Sensibilización SIG - Matriz</t>
  </si>
  <si>
    <t xml:space="preserve">Publicación Matriz de Riesgos de Corrupción  actualizada y publicada </t>
  </si>
  <si>
    <t xml:space="preserve">Monitoreo y Revisión </t>
  </si>
  <si>
    <t>Informes de Seguimiento y monitoreo a riesgos de corrupción asociados al SGR y de todos los niveles - (Institucionales: Enero, Mayo, Septiembre. SGR: Enero, Abril, Julio, Octubre)</t>
  </si>
  <si>
    <t>Informe del número y tipología de procesos en la fase de Instrucción Disciplinaria dentro de los términos legales.</t>
  </si>
  <si>
    <t>Subdirección Administrativa y Relacionamiento con la Ciudadanía</t>
  </si>
  <si>
    <t>Adelantar los procesos disciplinarios en la fase de Juzgamiento dentro de los términos legales.</t>
  </si>
  <si>
    <t xml:space="preserve">OFICINA DE CONTROL INTERNO DISCIPLINARIO </t>
  </si>
  <si>
    <t xml:space="preserve">Seguimiento </t>
  </si>
  <si>
    <t>Auditorías internas, evaluaciones y seguimientos. Incluye informes aprobados y presentados. (Enero, Mayo, Septiembre.)</t>
  </si>
  <si>
    <t>OCI - OFICINA DE CONTROL INTERNO</t>
  </si>
  <si>
    <t>Componente 2: Racionalización de Trámites</t>
  </si>
  <si>
    <t/>
  </si>
  <si>
    <t>Código Producto</t>
  </si>
  <si>
    <t>Nombre del Producto</t>
  </si>
  <si>
    <t xml:space="preserve">Fecha de Inicio </t>
  </si>
  <si>
    <t xml:space="preserve">Fecha de Finalización </t>
  </si>
  <si>
    <t xml:space="preserve">Código Actividad </t>
  </si>
  <si>
    <t>DATOS TRÁMITES A RACIONALIZAR</t>
  </si>
  <si>
    <t>ACCIONES DE RACIONALIZACIÓN A DESARROLLAR</t>
  </si>
  <si>
    <t>PLAN DE EJECUCIÓN</t>
  </si>
  <si>
    <t>Tipo</t>
  </si>
  <si>
    <t>Número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</si>
  <si>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</si>
  <si>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</si>
  <si>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</si>
  <si>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</si>
  <si>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</si>
  <si>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</si>
  <si>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</si>
  <si>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presente vigencia</t>
  </si>
  <si>
    <t>Registro y/o actualización de proyectos en el Banco de Programas y Proyectos de Inversión Nacional - BPIN</t>
  </si>
  <si>
    <t>Único</t>
  </si>
  <si>
    <t>Inscrito</t>
  </si>
  <si>
    <t>Los trámites de proyectos de inversión se cargan en la plataforma SUIFP</t>
  </si>
  <si>
    <t>Realizar los trámites en una plataforma integrada que mantiene la toda la información de los proyectos de Inversión Pública desde su formulación hasta su seguimiento y evaluación</t>
  </si>
  <si>
    <t>Mantener toda la información de proyectos en una sola plataforma de información.</t>
  </si>
  <si>
    <t>Tecnologica</t>
  </si>
  <si>
    <t>Optimización del aplicativo</t>
  </si>
  <si>
    <t>Dirección de Proyectos de Información para  Inversión Publica</t>
  </si>
  <si>
    <t>Componente 3: Rendición de Cuentas</t>
  </si>
  <si>
    <t>1. Informar avances y resutados de la gestión con calidad y en lenguaje comprensible</t>
  </si>
  <si>
    <t>Desarrollar contenidos periodísticos sobre la gestión institucional para ser divulgados como boletines de prensa.</t>
  </si>
  <si>
    <t>OFICINA ASESORA DE COMUNICACIONES</t>
  </si>
  <si>
    <t>Atender los requerimientos de productos editoriales y publicaciones demandados por la Entidad.</t>
  </si>
  <si>
    <t>Informes de seguimiento de la estrategia digital para el posicionamiento institucional de la Entidad.</t>
  </si>
  <si>
    <t>Medición de la gestión financiera y financiamiento territorial a través de indicadores de seguimiento y alertas de alto endeudamiento en Entidades Territoriales</t>
  </si>
  <si>
    <t xml:space="preserve">DIRECCIÓN DE DESCENTRALIZACIÓN Y FORTALECIMIENTO FISCAL </t>
  </si>
  <si>
    <t>Reporte del resultado de seguimiento a las acciones de los documentos CONPES a través de SisCONPES.</t>
  </si>
  <si>
    <t>GCS - GRUPO CONPES</t>
  </si>
  <si>
    <t>Documento con la medición del Índice Departamental de Innovación para Colombia (IDIC) versión 2022</t>
  </si>
  <si>
    <t>DIDE - DIRECCIÓN DE INNOVACIÓN Y DESARROLLO EMPRESARIAL</t>
  </si>
  <si>
    <t xml:space="preserve">Fichas trimestrales de Seguimiento a Pactos Territoriales </t>
  </si>
  <si>
    <t>DIRECCIÓN DE PROGRAMACIÓN DE INVERSIONES PÚBLICAS</t>
  </si>
  <si>
    <t>Reportes periódicos consolidados de las inversiones del SGR</t>
  </si>
  <si>
    <t>DIRECCIÓN DE SEGUIMIENTO, EVALUACIÓN Y CONTROL DEL SGR</t>
  </si>
  <si>
    <t>2. Desarrollar escenarios de diálogo de doble vía con la ciudadanía y sus organizaciones</t>
  </si>
  <si>
    <t>Realizar el acompañamiento periodístico requerido para la participación de la Entidad en espacios institucionales.</t>
  </si>
  <si>
    <t>Informes de seguimiento de la estrategia de divulgación del Plan Nacional de Desarrollo.</t>
  </si>
  <si>
    <t>3. Responder a compromisos propuestos, evaluación y retroalimentación en los ejercicios de rendición de cuentas con acciones correctivas para mejora</t>
  </si>
  <si>
    <t>Seguimiento a la implementación y ejecución del Plan Nacional de Desarrollo 2022-2026</t>
  </si>
  <si>
    <t>DIRECCIÓN GENERAL</t>
  </si>
  <si>
    <t>Seguimiento Plan Nacional de Desarrollo (PND)</t>
  </si>
  <si>
    <t xml:space="preserve">Dirección de Seguimiento y Evaluación de Políticas Públicas </t>
  </si>
  <si>
    <t xml:space="preserve">5. Seguimiento Plan Marco de Implementación (PMI). </t>
  </si>
  <si>
    <t>6. Seguimiento a la estrategia para la implementación de los Objetivos de Desarrollo Sostenible ODS</t>
  </si>
  <si>
    <t xml:space="preserve">Componente 4: Mecanismos para la Atención al Ciudadano </t>
  </si>
  <si>
    <t>Planeación estratégica del servicio al ciudadano</t>
  </si>
  <si>
    <t>Análisis de información de los Grupos de Valor caracterizados que demanden la oferta institucional a traves de PQRSD.</t>
  </si>
  <si>
    <t>SUBDIRECCIÓN ADMINISTRATIVA Y RELACIONAMIENTO CON LA CIUDADANÍA</t>
  </si>
  <si>
    <t>Fortalecimiento del talento humano al servicio del ciudadano</t>
  </si>
  <si>
    <t>4-Estructurar un plan integral de Capacitación a nivel Institucional.</t>
  </si>
  <si>
    <t>SUBDIRECCIÓN DE GESTIÓN DEL TALENTO HUMANO</t>
  </si>
  <si>
    <t>Gestión de relacionamiento con los ciudadanos</t>
  </si>
  <si>
    <t>10. Rediseño de la sede electrónica del DNP con parámetros de calidad: accesibilidad y usabilidad.</t>
  </si>
  <si>
    <t>Oficina Asesora de  Comunicaciones</t>
  </si>
  <si>
    <r>
      <t>1.  Actualización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de soluciones tecnológicas (KPT, Gestión Web, Terridata)</t>
    </r>
  </si>
  <si>
    <t>Dirección de Ordenamiento y Desarrollo Territorial</t>
  </si>
  <si>
    <t>2. Desarrollo de la Fase I de la suite de soluciones tecnológicas para el fortalecimiento de la gestión de las entidades territoriales</t>
  </si>
  <si>
    <t>5. Actualización y mantenimiento del aplicativo administrado por el Grupo CONPES</t>
  </si>
  <si>
    <t>Sistematización de la Gestión Institucional</t>
  </si>
  <si>
    <t>Conocimiento al servicio al ciudadano</t>
  </si>
  <si>
    <t>Documento con la revisión y análisis sobre el desarrollo de modelos de Identidad Digital que permitan impulsar el desarrollo de los Servicios Ciudadanos Digitales y la evolución de la política de gobierno digital en Colombia</t>
  </si>
  <si>
    <t>Dirección de Economia Naranja y Desarrollo Digital</t>
  </si>
  <si>
    <t>7.Levantamiento de la Encuesta de Percepción Ciudadana al Plan Nacional de Desarrollo</t>
  </si>
  <si>
    <t>2. Documento de lineamientos técnicos en materia de Estado Abierto acorde con las propuestas del PND 2022 -2026.</t>
  </si>
  <si>
    <t>Dirección de Gobierno, DDHH y Paz</t>
  </si>
  <si>
    <t>Evaluación de gestión y medición de la percepción ciudadana</t>
  </si>
  <si>
    <t>Seguimiento a la gestión de las PQRSD en 2023.</t>
  </si>
  <si>
    <t>Componente 5: Mecanismos para la Transparencia y Acceso a la Información</t>
  </si>
  <si>
    <t>Lineamientos de Transparencia Activa</t>
  </si>
  <si>
    <t>Lineamientos de Transparencia Pasiva y Monitoreo del Acceso a la Información Pública</t>
  </si>
  <si>
    <t>6.Atención de requerimientos de soporte sobre la plataforma administrada por el Grupo CONPES</t>
  </si>
  <si>
    <t>Grupo CONPES</t>
  </si>
  <si>
    <t>19. Asesoría en aspectos técnicos de los aplicativos del Sisbén, de la herramienta de gestión de cursos virtuales y sobre cualquier otro instrumento de focalización que administre la SPF</t>
  </si>
  <si>
    <t xml:space="preserve">Dirección de Desarrollo Social </t>
  </si>
  <si>
    <t>3. Atención y direccionamiento de casos de Mesa de Ayuda en SUIFP-SGR, MGA y GESPROY.</t>
  </si>
  <si>
    <t>Dirección de Gestión y Promoción del Sistema General de Regalías</t>
  </si>
  <si>
    <t>9. Mesa de Ayuda Inversión Pública</t>
  </si>
  <si>
    <t>Dirección de Proyectos e Información para la Inversión</t>
  </si>
  <si>
    <t>Instrumentos de Gestión de la Información</t>
  </si>
  <si>
    <t>8. Continuidad en la implementación del Componente de Gestión Documental.</t>
  </si>
  <si>
    <t>Criterio diferencial de accesibilidad</t>
  </si>
  <si>
    <t>19. Documento de análisis de metodologías y buenas prácticas en materia de relacionamiento con comunidades étnicas.</t>
  </si>
  <si>
    <t>Monitoreo del Acceso a la Información Pública</t>
  </si>
  <si>
    <t>Componente 6: Iniciativas Adicionales</t>
  </si>
  <si>
    <t>Ética y Conflicto de Interés</t>
  </si>
  <si>
    <t>Ejecución del plan de mantenimiento del componente de Transparencia e Integridad</t>
  </si>
  <si>
    <t>Prevención disciplinaria</t>
  </si>
  <si>
    <t>Elaborar y gestionar el Plan de  prevención en materia disciplinaria en el DNP.</t>
  </si>
  <si>
    <t xml:space="preserve">Oficina de Control Interno Disciplinario </t>
  </si>
  <si>
    <t>Versión</t>
  </si>
  <si>
    <t>Fecha</t>
  </si>
  <si>
    <t>Control de Cambios</t>
  </si>
  <si>
    <t>Versión consulta</t>
  </si>
  <si>
    <t>Se recibieron en total 21 observaciones a los planes, 7 para este plan de las cuales 1 de acepta y otra se acepta parcialmente. En esta versión se asignan los códigos finales con los ajustes correspondientes al plan, si aplica.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</si>
  <si>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</si>
  <si>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</si>
  <si>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</si>
  <si>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</si>
  <si>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</si>
  <si>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</si>
  <si>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</si>
  <si>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</si>
  <si>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</si>
  <si>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</si>
  <si>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</si>
  <si>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</si>
  <si>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</si>
  <si>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</si>
  <si>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</si>
  <si>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</si>
  <si>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1. Impulsar una Proyección Sectorial estratégica en los campos social, económico y ambiental a nivel nacional y regional</t>
  </si>
  <si>
    <t>Trimestral</t>
  </si>
  <si>
    <t>2. Incrementar los niveles de resultado de la gestión pública territorial orientada a la integración y desarrollo de las regiones</t>
  </si>
  <si>
    <t>Inversión pública - Diseñar e implementar estrategias que mejoren la calidad de la inversión pública</t>
  </si>
  <si>
    <t xml:space="preserve">Otro </t>
  </si>
  <si>
    <t>Bimestral</t>
  </si>
  <si>
    <t>3. Alcanzar una visión articulada de mediano y largo plazo de los instrumentos de planeación y las políticas públicas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</si>
  <si>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</si>
  <si>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</si>
  <si>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</si>
  <si>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Fomentar el uso de los resultados de las Evaluaciones de PPPP hacia la mejora en la generación de valor público</t>
  </si>
  <si>
    <t xml:space="preserve">Oficina de Control Interno </t>
  </si>
  <si>
    <t>5. Implementar estrategias que mejoren la calidad de la inversión pública en cada una de sus etapas</t>
  </si>
  <si>
    <t xml:space="preserve">Oficina de Tecnologías y Sistemas de Información </t>
  </si>
  <si>
    <t>6. Consolidar los Pactos Territoriales como el instrumento propicio para contribuir a la reactivación económica del país</t>
  </si>
  <si>
    <t>SUBDIRECCIÓN GENERAL DE PROSPECTIVA Y DESARROLLO NACIONAL</t>
  </si>
  <si>
    <t>8. Fortalecer tecnológicamente la gestión de la información y las telecomunicaciones hacia la transformación digital del DNP</t>
  </si>
  <si>
    <t xml:space="preserve">Dirección de Infraestructura y Energía Sostenible </t>
  </si>
  <si>
    <t>9. Fortalecer la capacidad institucional, recursos e infraestructura (incluye infraestructura y TH)</t>
  </si>
  <si>
    <t>Dirección de Innovación y Desarrollo Empresarial</t>
  </si>
  <si>
    <t xml:space="preserve">Dirección de Justicia, Seguridad y Defensa </t>
  </si>
  <si>
    <t xml:space="preserve">Dirección de Ambiente y Desarrollo Sostenible 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</si>
  <si>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</si>
  <si>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</si>
  <si>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</si>
  <si>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</si>
  <si>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Programación de Inversiones Públicas</t>
  </si>
  <si>
    <t>SUBDIRECCIÓN GENERAL DE DESCENTRALIZACIÓN Y DESARROLLO TERRITORIAL</t>
  </si>
  <si>
    <t xml:space="preserve">Dirección de Descentralización y Fortalecimiento Fiscal </t>
  </si>
  <si>
    <t xml:space="preserve">Dirección de Estrategia Regional </t>
  </si>
  <si>
    <t>SUBDIRECCIÓN GENERAL DEL SISTEMA GENERAL DE REGALÍAS</t>
  </si>
  <si>
    <t>Dirección Corporativa</t>
  </si>
  <si>
    <t>Dirección de Seguimiento, Evaluación y Control del SGR</t>
  </si>
  <si>
    <t>SECRETARIA GENERAL</t>
  </si>
  <si>
    <t>Subdirección de Gestión del Talento Humano</t>
  </si>
  <si>
    <t>Subdirección Financiera</t>
  </si>
  <si>
    <t>Subdirección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</si>
</sst>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10"/>
      <color theme="1"/>
      <name val="Calibri "/>
    </font>
    <font>
      <sz val="10"/>
      <color theme="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0"/>
      <name val="Arial"/>
      <family val="2"/>
    </font>
    <font>
      <b/>
      <sz val="12"/>
      <color indexed="59"/>
      <name val="SansSerif"/>
    </font>
    <font>
      <sz val="10"/>
      <color indexed="8"/>
      <name val="SansSerif"/>
    </font>
    <font>
      <b/>
      <sz val="10"/>
      <color theme="0"/>
      <name val="Arial"/>
      <family val="2"/>
    </font>
    <font>
      <b/>
      <sz val="10"/>
      <color theme="0"/>
      <name val="SansSerif"/>
    </font>
    <font>
      <b/>
      <sz val="10"/>
      <name val="Arial"/>
      <family val="2"/>
    </font>
    <font>
      <sz val="10"/>
      <name val="SansSerif"/>
    </font>
    <font>
      <sz val="10"/>
      <color rgb="FFFF0000"/>
      <name val="Arial"/>
      <family val="2"/>
    </font>
    <font>
      <b/>
      <sz val="10"/>
      <color theme="0"/>
      <name val="Calibri "/>
    </font>
    <font>
      <b/>
      <sz val="10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22"/>
      <color theme="1"/>
      <name val="Calibri"/>
      <family val="2"/>
      <scheme val="minor"/>
    </font>
    <font>
      <sz val="10"/>
      <color rgb="FF000000"/>
      <name val="Calibri Light"/>
    </font>
    <font>
      <u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6E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691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2D6B6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9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2" fillId="0" borderId="0"/>
    <xf numFmtId="0" fontId="26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9" fontId="25" fillId="8" borderId="1" xfId="0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0" fontId="26" fillId="7" borderId="1" xfId="3" applyFill="1" applyBorder="1" applyAlignment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6" fillId="0" borderId="0" xfId="3"/>
    <xf numFmtId="0" fontId="28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9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33" fillId="0" borderId="0" xfId="0" applyFont="1" applyAlignment="1">
      <alignment horizontal="center" vertical="center" wrapText="1"/>
    </xf>
    <xf numFmtId="0" fontId="12" fillId="0" borderId="0" xfId="4"/>
    <xf numFmtId="0" fontId="12" fillId="9" borderId="0" xfId="4" applyFill="1"/>
    <xf numFmtId="0" fontId="36" fillId="11" borderId="0" xfId="4" applyFont="1" applyFill="1" applyAlignment="1">
      <alignment horizontal="left" vertical="top" wrapText="1"/>
    </xf>
    <xf numFmtId="0" fontId="38" fillId="9" borderId="0" xfId="4" applyFont="1" applyFill="1" applyAlignment="1">
      <alignment horizontal="center" vertical="center" wrapText="1"/>
    </xf>
    <xf numFmtId="0" fontId="38" fillId="9" borderId="30" xfId="4" applyFont="1" applyFill="1" applyBorder="1" applyAlignment="1">
      <alignment horizontal="center" vertical="center" wrapText="1"/>
    </xf>
    <xf numFmtId="0" fontId="38" fillId="9" borderId="31" xfId="4" applyFont="1" applyFill="1" applyBorder="1" applyAlignment="1">
      <alignment horizontal="center" vertical="center" wrapText="1"/>
    </xf>
    <xf numFmtId="0" fontId="39" fillId="0" borderId="1" xfId="4" applyFont="1" applyBorder="1" applyAlignment="1">
      <alignment horizontal="center" vertical="center"/>
    </xf>
    <xf numFmtId="9" fontId="12" fillId="13" borderId="1" xfId="2" applyFont="1" applyFill="1" applyBorder="1" applyAlignment="1">
      <alignment horizontal="center" vertical="center" wrapText="1"/>
    </xf>
    <xf numFmtId="14" fontId="12" fillId="13" borderId="1" xfId="4" applyNumberFormat="1" applyFill="1" applyBorder="1" applyAlignment="1">
      <alignment horizontal="center" vertical="center" wrapText="1"/>
    </xf>
    <xf numFmtId="0" fontId="12" fillId="0" borderId="1" xfId="4" applyBorder="1" applyAlignment="1">
      <alignment horizontal="center" vertical="center"/>
    </xf>
    <xf numFmtId="0" fontId="34" fillId="9" borderId="1" xfId="4" applyFont="1" applyFill="1" applyBorder="1" applyAlignment="1">
      <alignment horizontal="center" vertical="center" wrapText="1"/>
    </xf>
    <xf numFmtId="0" fontId="40" fillId="11" borderId="1" xfId="4" applyFont="1" applyFill="1" applyBorder="1" applyAlignment="1">
      <alignment horizontal="center" vertical="center" wrapText="1"/>
    </xf>
    <xf numFmtId="0" fontId="41" fillId="0" borderId="1" xfId="4" applyFont="1" applyBorder="1"/>
    <xf numFmtId="14" fontId="40" fillId="11" borderId="1" xfId="4" applyNumberFormat="1" applyFont="1" applyFill="1" applyBorder="1" applyAlignment="1">
      <alignment horizontal="center" vertical="center" wrapText="1"/>
    </xf>
    <xf numFmtId="0" fontId="43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9" fontId="32" fillId="10" borderId="1" xfId="2" applyFont="1" applyFill="1" applyBorder="1" applyAlignment="1">
      <alignment horizontal="center" vertical="center" wrapText="1"/>
    </xf>
    <xf numFmtId="14" fontId="31" fillId="1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32" fillId="10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1" fontId="32" fillId="10" borderId="1" xfId="2" applyNumberFormat="1" applyFont="1" applyFill="1" applyBorder="1" applyAlignment="1">
      <alignment horizontal="center" vertical="center" wrapText="1"/>
    </xf>
    <xf numFmtId="9" fontId="32" fillId="10" borderId="1" xfId="0" applyNumberFormat="1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 wrapText="1"/>
    </xf>
    <xf numFmtId="0" fontId="45" fillId="10" borderId="1" xfId="0" applyFont="1" applyFill="1" applyBorder="1" applyAlignment="1">
      <alignment horizontal="center" vertical="center"/>
    </xf>
    <xf numFmtId="14" fontId="33" fillId="10" borderId="1" xfId="0" applyNumberFormat="1" applyFont="1" applyFill="1" applyBorder="1" applyAlignment="1">
      <alignment horizontal="center" vertical="center" wrapText="1"/>
    </xf>
    <xf numFmtId="0" fontId="0" fillId="12" borderId="0" xfId="0" applyFill="1"/>
    <xf numFmtId="4" fontId="0" fillId="0" borderId="0" xfId="0" applyNumberFormat="1"/>
    <xf numFmtId="0" fontId="0" fillId="0" borderId="0" xfId="0" applyAlignment="1">
      <alignment horizontal="center" wrapText="1"/>
    </xf>
    <xf numFmtId="0" fontId="0" fillId="9" borderId="38" xfId="0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6" fillId="14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21" fillId="9" borderId="33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14" fontId="47" fillId="0" borderId="1" xfId="0" applyNumberFormat="1" applyFont="1" applyBorder="1" applyAlignment="1">
      <alignment horizontal="center" vertical="center" wrapText="1"/>
    </xf>
    <xf numFmtId="14" fontId="47" fillId="0" borderId="1" xfId="0" applyNumberFormat="1" applyFont="1" applyBorder="1" applyAlignment="1">
      <alignment horizontal="center" vertical="center"/>
    </xf>
    <xf numFmtId="0" fontId="0" fillId="9" borderId="38" xfId="0" applyFill="1" applyBorder="1"/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9" borderId="42" xfId="0" applyFont="1" applyFill="1" applyBorder="1" applyAlignment="1">
      <alignment horizontal="center" vertical="center" wrapText="1"/>
    </xf>
    <xf numFmtId="0" fontId="41" fillId="13" borderId="1" xfId="4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6" fillId="7" borderId="1" xfId="5" applyFill="1" applyBorder="1" applyAlignment="1">
      <alignment vertical="center"/>
    </xf>
    <xf numFmtId="0" fontId="51" fillId="7" borderId="6" xfId="3" applyFont="1" applyFill="1" applyBorder="1" applyAlignment="1">
      <alignment horizontal="center" vertical="center"/>
    </xf>
    <xf numFmtId="0" fontId="51" fillId="7" borderId="7" xfId="3" applyFont="1" applyFill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 wrapText="1"/>
    </xf>
    <xf numFmtId="14" fontId="24" fillId="0" borderId="16" xfId="0" applyNumberFormat="1" applyFont="1" applyBorder="1" applyAlignment="1">
      <alignment horizontal="center" vertical="center" wrapText="1"/>
    </xf>
    <xf numFmtId="14" fontId="24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23" fillId="0" borderId="6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7" fillId="9" borderId="17" xfId="0" applyFont="1" applyFill="1" applyBorder="1" applyAlignment="1">
      <alignment horizontal="center" vertical="center" wrapText="1"/>
    </xf>
    <xf numFmtId="0" fontId="27" fillId="9" borderId="18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10" borderId="13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34" fillId="9" borderId="0" xfId="4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35" fillId="11" borderId="0" xfId="4" applyFont="1" applyFill="1" applyAlignment="1">
      <alignment horizontal="center" vertical="center" wrapText="1"/>
    </xf>
    <xf numFmtId="0" fontId="37" fillId="12" borderId="22" xfId="4" applyFont="1" applyFill="1" applyBorder="1" applyAlignment="1">
      <alignment horizontal="center" vertical="center" wrapText="1"/>
    </xf>
    <xf numFmtId="0" fontId="37" fillId="12" borderId="28" xfId="4" applyFont="1" applyFill="1" applyBorder="1" applyAlignment="1">
      <alignment horizontal="center" vertical="center" wrapText="1"/>
    </xf>
    <xf numFmtId="0" fontId="37" fillId="9" borderId="23" xfId="4" applyFont="1" applyFill="1" applyBorder="1" applyAlignment="1">
      <alignment horizontal="center" vertical="center" wrapText="1"/>
    </xf>
    <xf numFmtId="0" fontId="37" fillId="9" borderId="12" xfId="4" applyFont="1" applyFill="1" applyBorder="1" applyAlignment="1">
      <alignment horizontal="center" vertical="center" wrapText="1"/>
    </xf>
    <xf numFmtId="0" fontId="37" fillId="9" borderId="24" xfId="4" applyFont="1" applyFill="1" applyBorder="1" applyAlignment="1">
      <alignment horizontal="center" vertical="center" wrapText="1"/>
    </xf>
    <xf numFmtId="0" fontId="37" fillId="9" borderId="29" xfId="4" applyFont="1" applyFill="1" applyBorder="1" applyAlignment="1">
      <alignment horizontal="center" vertical="center" wrapText="1"/>
    </xf>
    <xf numFmtId="0" fontId="38" fillId="9" borderId="25" xfId="4" applyFont="1" applyFill="1" applyBorder="1" applyAlignment="1">
      <alignment horizontal="center" vertical="center" wrapText="1"/>
    </xf>
    <xf numFmtId="0" fontId="38" fillId="9" borderId="26" xfId="4" applyFont="1" applyFill="1" applyBorder="1" applyAlignment="1">
      <alignment horizontal="center" vertical="center" wrapText="1"/>
    </xf>
    <xf numFmtId="0" fontId="38" fillId="9" borderId="27" xfId="4" applyFont="1" applyFill="1" applyBorder="1" applyAlignment="1">
      <alignment horizontal="center" vertical="center" wrapText="1"/>
    </xf>
    <xf numFmtId="0" fontId="40" fillId="11" borderId="6" xfId="4" applyFont="1" applyFill="1" applyBorder="1" applyAlignment="1">
      <alignment horizontal="center" vertical="center" wrapText="1"/>
    </xf>
    <xf numFmtId="0" fontId="40" fillId="11" borderId="7" xfId="4" applyFont="1" applyFill="1" applyBorder="1" applyAlignment="1">
      <alignment horizontal="center" vertical="center" wrapText="1"/>
    </xf>
    <xf numFmtId="14" fontId="40" fillId="11" borderId="6" xfId="4" applyNumberFormat="1" applyFont="1" applyFill="1" applyBorder="1" applyAlignment="1">
      <alignment horizontal="center" vertical="center" wrapText="1"/>
    </xf>
    <xf numFmtId="0" fontId="38" fillId="9" borderId="30" xfId="4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2" fillId="9" borderId="42" xfId="0" applyFont="1" applyFill="1" applyBorder="1" applyAlignment="1">
      <alignment horizontal="center" vertical="center" wrapText="1"/>
    </xf>
    <xf numFmtId="0" fontId="42" fillId="9" borderId="40" xfId="0" applyFont="1" applyFill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 wrapText="1"/>
    </xf>
    <xf numFmtId="0" fontId="42" fillId="9" borderId="18" xfId="0" applyFont="1" applyFill="1" applyBorder="1" applyAlignment="1">
      <alignment horizontal="center" vertical="center" wrapText="1"/>
    </xf>
    <xf numFmtId="0" fontId="42" fillId="9" borderId="32" xfId="0" applyFont="1" applyFill="1" applyBorder="1" applyAlignment="1">
      <alignment horizontal="center" vertical="center" wrapText="1"/>
    </xf>
    <xf numFmtId="0" fontId="42" fillId="9" borderId="19" xfId="0" applyFont="1" applyFill="1" applyBorder="1" applyAlignment="1">
      <alignment horizontal="center" vertical="center" wrapText="1"/>
    </xf>
    <xf numFmtId="0" fontId="42" fillId="9" borderId="33" xfId="0" applyFont="1" applyFill="1" applyBorder="1" applyAlignment="1">
      <alignment horizontal="center" vertical="center" wrapText="1"/>
    </xf>
    <xf numFmtId="0" fontId="42" fillId="9" borderId="6" xfId="0" applyFont="1" applyFill="1" applyBorder="1" applyAlignment="1">
      <alignment horizontal="center" vertical="center" wrapText="1"/>
    </xf>
    <xf numFmtId="0" fontId="42" fillId="9" borderId="34" xfId="0" applyFont="1" applyFill="1" applyBorder="1" applyAlignment="1">
      <alignment horizontal="center" vertical="center" wrapText="1"/>
    </xf>
    <xf numFmtId="0" fontId="42" fillId="9" borderId="13" xfId="0" applyFont="1" applyFill="1" applyBorder="1" applyAlignment="1">
      <alignment horizontal="center" vertical="center" wrapText="1"/>
    </xf>
    <xf numFmtId="0" fontId="42" fillId="9" borderId="16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20" xfId="0" applyFont="1" applyFill="1" applyBorder="1" applyAlignment="1">
      <alignment horizontal="center" vertical="center" wrapText="1"/>
    </xf>
    <xf numFmtId="0" fontId="21" fillId="9" borderId="41" xfId="0" applyFont="1" applyFill="1" applyBorder="1" applyAlignment="1">
      <alignment horizontal="center" vertical="center" wrapText="1"/>
    </xf>
    <xf numFmtId="0" fontId="21" fillId="9" borderId="28" xfId="0" applyFont="1" applyFill="1" applyBorder="1" applyAlignment="1">
      <alignment horizontal="center" vertical="center" wrapText="1"/>
    </xf>
    <xf numFmtId="0" fontId="21" fillId="9" borderId="36" xfId="0" applyFont="1" applyFill="1" applyBorder="1" applyAlignment="1">
      <alignment horizontal="center" vertical="center"/>
    </xf>
    <xf numFmtId="0" fontId="21" fillId="9" borderId="37" xfId="0" applyFont="1" applyFill="1" applyBorder="1" applyAlignment="1">
      <alignment horizontal="center" vertical="center"/>
    </xf>
    <xf numFmtId="0" fontId="21" fillId="9" borderId="35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39" xfId="0" applyFont="1" applyFill="1" applyBorder="1" applyAlignment="1">
      <alignment horizontal="center" vertical="center"/>
    </xf>
    <xf numFmtId="0" fontId="21" fillId="9" borderId="36" xfId="0" applyFont="1" applyFill="1" applyBorder="1" applyAlignment="1">
      <alignment horizontal="center"/>
    </xf>
    <xf numFmtId="0" fontId="21" fillId="9" borderId="37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6">
    <cellStyle name="Hipervínculo" xfId="3" builtinId="8"/>
    <cellStyle name="Hyperlink" xfId="5" xr:uid="{00000000-000B-0000-0000-000008000000}"/>
    <cellStyle name="Normal" xfId="0" builtinId="0"/>
    <cellStyle name="Normal 2" xfId="4" xr:uid="{00000000-0005-0000-0000-000002000000}"/>
    <cellStyle name="Normal 6" xfId="1" xr:uid="{00000000-0005-0000-0000-000003000000}"/>
    <cellStyle name="Porcentaje" xfId="2" builtinId="5"/>
  </cellStyles>
  <dxfs count="14"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secondRowStripe" dxfId="7"/>
      <tableStyleElement type="firstColumn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2" Type="http://schemas.openxmlformats.org/officeDocument/2006/relationships/image" Target="../media/image2.png"/><Relationship Id="rId1" Type="http://schemas.openxmlformats.org/officeDocument/2006/relationships/hyperlink" Target="#Objetivo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2" Type="http://schemas.openxmlformats.org/officeDocument/2006/relationships/image" Target="../media/image3.png"/><Relationship Id="rId1" Type="http://schemas.openxmlformats.org/officeDocument/2006/relationships/hyperlink" Target="#Objetivo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2" Type="http://schemas.openxmlformats.org/officeDocument/2006/relationships/image" Target="../media/image4.png"/><Relationship Id="rId1" Type="http://schemas.openxmlformats.org/officeDocument/2006/relationships/hyperlink" Target="#Objetivo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2" Type="http://schemas.openxmlformats.org/officeDocument/2006/relationships/image" Target="../media/image5.png"/><Relationship Id="rId1" Type="http://schemas.openxmlformats.org/officeDocument/2006/relationships/hyperlink" Target="#Objetivos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2" Type="http://schemas.openxmlformats.org/officeDocument/2006/relationships/image" Target="../media/image6.png"/><Relationship Id="rId1" Type="http://schemas.openxmlformats.org/officeDocument/2006/relationships/hyperlink" Target="#Objetivo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2" Type="http://schemas.openxmlformats.org/officeDocument/2006/relationships/image" Target="../media/image7.png"/><Relationship Id="rId1" Type="http://schemas.openxmlformats.org/officeDocument/2006/relationships/hyperlink" Target="#Objetiv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95250</xdr:rowOff>
    </xdr:from>
    <xdr:to>
      <xdr:col>3</xdr:col>
      <xdr:colOff>1024255</xdr:colOff>
      <xdr:row>2</xdr:row>
      <xdr:rowOff>7620</xdr:rowOff>
    </xdr:to>
    <xdr:pic>
      <xdr:nvPicPr>
        <xdr:cNvPr id="2" name="Imagen 1" descr="LA REBECA - Intranet del DNP">
          <a:extLst>
            <a:ext uri="{FF2B5EF4-FFF2-40B4-BE49-F238E27FC236}">
              <a16:creationId xmlns:a16="http://schemas.microsoft.com/office/drawing/2014/main" id="{8A1BE51E-EC51-4B3C-E705-227537705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5612130" cy="975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92158</xdr:colOff>
      <xdr:row>2</xdr:row>
      <xdr:rowOff>184440</xdr:rowOff>
    </xdr:from>
    <xdr:to>
      <xdr:col>8</xdr:col>
      <xdr:colOff>768928</xdr:colOff>
      <xdr:row>5</xdr:row>
      <xdr:rowOff>185652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9601D-3B6F-4BBF-9F8D-0FF1AC039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129478" y="748320"/>
          <a:ext cx="676770" cy="755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293914</xdr:colOff>
      <xdr:row>2</xdr:row>
      <xdr:rowOff>173355</xdr:rowOff>
    </xdr:from>
    <xdr:to>
      <xdr:col>25</xdr:col>
      <xdr:colOff>1135380</xdr:colOff>
      <xdr:row>4</xdr:row>
      <xdr:rowOff>308611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A86F45-1C9C-419E-AB31-C9FFA0E11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5607554" y="539115"/>
          <a:ext cx="841466" cy="8439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307249</xdr:colOff>
      <xdr:row>2</xdr:row>
      <xdr:rowOff>135254</xdr:rowOff>
    </xdr:from>
    <xdr:to>
      <xdr:col>8</xdr:col>
      <xdr:colOff>1217839</xdr:colOff>
      <xdr:row>5</xdr:row>
      <xdr:rowOff>36465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82042-8FEF-460C-8A4A-96916763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44569" y="699134"/>
          <a:ext cx="910590" cy="1011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178858</xdr:colOff>
      <xdr:row>2</xdr:row>
      <xdr:rowOff>219075</xdr:rowOff>
    </xdr:from>
    <xdr:to>
      <xdr:col>8</xdr:col>
      <xdr:colOff>987757</xdr:colOff>
      <xdr:row>4</xdr:row>
      <xdr:rowOff>733425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9FD795-1E6E-4574-9AF8-269D7A0AC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216178" y="737235"/>
          <a:ext cx="808899" cy="918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</xdr:colOff>
      <xdr:row>4</xdr:row>
      <xdr:rowOff>28575</xdr:rowOff>
    </xdr:from>
    <xdr:to>
      <xdr:col>9</xdr:col>
      <xdr:colOff>65948</xdr:colOff>
      <xdr:row>5</xdr:row>
      <xdr:rowOff>434857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D1C3A-2740-45FE-8620-1477C10A0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83040" y="965835"/>
          <a:ext cx="812709" cy="9315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178858</xdr:colOff>
      <xdr:row>4</xdr:row>
      <xdr:rowOff>0</xdr:rowOff>
    </xdr:from>
    <xdr:to>
      <xdr:col>8</xdr:col>
      <xdr:colOff>993472</xdr:colOff>
      <xdr:row>5</xdr:row>
      <xdr:rowOff>371822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5AEC6-9DD6-4C60-89B6-3C89DDD37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216178" y="944880"/>
          <a:ext cx="814614" cy="9357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SG%20Secretaria%20General\2010%20GP%20Grupo%20de%20Planeaci&#243;n\Modelo%20Disco%20S\2021\EQUIPO%20PLANEACI&#211;N%20Y%20GESTI&#211;N\Plan%20de%20Acci&#243;n%202022\PA%20Validado\CONP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SG%20Secretaria%20General\2010%20GP%20Grupo%20de%20Planeaci&#243;n\Modelo%20Disco%20S\2022\PLANEACI&#211;N%20Y%20GESTI&#211;N\PLANES%20DNP\PAYAC\Versiones\PAYAC%20DNP%202022%20versi&#243;n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OS PA"/>
      <sheetName val="ENTREGABLES PA "/>
      <sheetName val="OFERTA"/>
      <sheetName val="DEMANDA"/>
      <sheetName val="MIxto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"/>
      <sheetName val="1 Gestión de Riesgos de Corrupc"/>
      <sheetName val="2 Racionalización Trámites"/>
      <sheetName val="3 RdC y P Ciudadana"/>
      <sheetName val="4 Atención al Ciudadano"/>
      <sheetName val="5 Transparencia y Acceso info"/>
      <sheetName val="6 Iniciativas Adicionales"/>
      <sheetName val="Control de Cambios"/>
    </sheetNames>
    <sheetDataSet>
      <sheetData sheetId="0" refreshError="1"/>
      <sheetData sheetId="1" refreshError="1"/>
      <sheetData sheetId="2" refreshError="1"/>
      <sheetData sheetId="3">
        <row r="5">
          <cell r="B5">
            <v>5427</v>
          </cell>
        </row>
      </sheetData>
      <sheetData sheetId="4">
        <row r="10">
          <cell r="B10">
            <v>5484</v>
          </cell>
          <cell r="C10" t="str">
            <v>Proceso de implementación en producción del rediseño de la sede electrónica del DNP (www.dnp.gov.co) sobre la plataforma Sharepoint 2016, y actualización de los sitios especializados.</v>
          </cell>
          <cell r="D10">
            <v>4</v>
          </cell>
          <cell r="E10" t="str">
            <v>OFICINA ASESORA DE COMUNICACIONES</v>
          </cell>
          <cell r="F10">
            <v>44576</v>
          </cell>
          <cell r="G10">
            <v>44926</v>
          </cell>
        </row>
      </sheetData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C11" totalsRowShown="0" headerRowDxfId="4" dataDxfId="3">
  <autoFilter ref="A2:C11" xr:uid="{00000000-0009-0000-0100-000001000000}"/>
  <tableColumns count="3">
    <tableColumn id="1" xr3:uid="{00000000-0010-0000-0000-000001000000}" name="Versión" dataDxfId="2"/>
    <tableColumn id="2" xr3:uid="{00000000-0010-0000-0000-000002000000}" name="Fecha" dataDxfId="1"/>
    <tableColumn id="3" xr3:uid="{00000000-0010-0000-0000-000003000000}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np.gov.co/DNP/gestion/sistema-integrado-gestion/Paginas/Matriz-Integral-de-Riesgos.asp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8.9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121" t="s">
        <v>208</v>
      </c>
      <c r="B1" s="121"/>
      <c r="C1" s="121"/>
      <c r="D1" s="121"/>
      <c r="E1" s="121"/>
      <c r="F1" s="121"/>
      <c r="G1" s="121"/>
      <c r="H1" s="121"/>
    </row>
    <row r="2" spans="1:12" ht="16.5" customHeight="1">
      <c r="A2" s="121" t="s">
        <v>209</v>
      </c>
      <c r="B2" s="121"/>
      <c r="C2" s="121"/>
      <c r="D2" s="121"/>
      <c r="E2" s="121"/>
      <c r="F2" s="121"/>
      <c r="G2" s="121"/>
      <c r="H2" s="121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124" t="s">
        <v>24</v>
      </c>
      <c r="B4" s="124"/>
      <c r="C4" s="124"/>
      <c r="D4" s="124"/>
      <c r="E4" s="124"/>
      <c r="F4" s="124"/>
      <c r="G4" s="124"/>
      <c r="H4" s="124"/>
    </row>
    <row r="5" spans="1:12" ht="6" customHeight="1"/>
    <row r="6" spans="1:12" ht="36.75" customHeight="1">
      <c r="A6" s="200" t="s">
        <v>25</v>
      </c>
      <c r="B6" s="200"/>
      <c r="C6" s="203" t="s">
        <v>210</v>
      </c>
      <c r="D6" s="203"/>
      <c r="E6" s="203"/>
      <c r="F6" s="203"/>
      <c r="G6" s="203"/>
      <c r="H6" s="203"/>
    </row>
    <row r="7" spans="1:12" ht="36.75" customHeight="1">
      <c r="A7" s="200" t="s">
        <v>27</v>
      </c>
      <c r="B7" s="200"/>
      <c r="C7" s="204" t="s">
        <v>28</v>
      </c>
      <c r="D7" s="204"/>
      <c r="E7" s="204"/>
      <c r="F7" s="204"/>
      <c r="G7" s="204"/>
      <c r="H7" s="204"/>
    </row>
    <row r="8" spans="1:12" ht="36.75" customHeight="1">
      <c r="A8" s="200" t="s">
        <v>29</v>
      </c>
      <c r="B8" s="200"/>
      <c r="C8" s="201"/>
      <c r="D8" s="201"/>
      <c r="E8" s="201"/>
      <c r="F8" s="201"/>
      <c r="G8" s="201"/>
      <c r="H8" s="201"/>
    </row>
    <row r="9" spans="1:12" ht="36.75" customHeight="1">
      <c r="A9" s="200" t="s">
        <v>31</v>
      </c>
      <c r="B9" s="200"/>
      <c r="C9" s="13" t="s">
        <v>211</v>
      </c>
      <c r="D9" s="205" t="s">
        <v>33</v>
      </c>
      <c r="E9" s="205"/>
      <c r="F9" s="206"/>
      <c r="G9" s="206"/>
      <c r="H9" s="206"/>
    </row>
    <row r="10" spans="1:12" ht="36.75" customHeight="1">
      <c r="A10" s="200" t="s">
        <v>35</v>
      </c>
      <c r="B10" s="200"/>
      <c r="C10" s="201"/>
      <c r="D10" s="201"/>
      <c r="E10" s="201"/>
      <c r="F10" s="10" t="s">
        <v>37</v>
      </c>
      <c r="G10" s="202"/>
      <c r="H10" s="202"/>
    </row>
    <row r="11" spans="1:12" ht="36.75" customHeight="1">
      <c r="A11" s="209" t="s">
        <v>39</v>
      </c>
      <c r="B11" s="210"/>
      <c r="C11" s="211"/>
      <c r="D11" s="211"/>
      <c r="E11" s="211"/>
    </row>
    <row r="12" spans="1:12" ht="36.75" customHeight="1">
      <c r="A12" s="209" t="s">
        <v>41</v>
      </c>
      <c r="B12" s="210"/>
      <c r="C12" s="212"/>
      <c r="D12" s="212"/>
      <c r="E12" s="212"/>
      <c r="F12" s="2"/>
      <c r="G12" s="2"/>
      <c r="H12" s="2"/>
    </row>
    <row r="13" spans="1:12">
      <c r="A13" s="7"/>
      <c r="B13" s="7"/>
      <c r="C13" s="7"/>
    </row>
    <row r="14" spans="1:12">
      <c r="A14" s="213" t="s">
        <v>6</v>
      </c>
      <c r="B14" s="213"/>
      <c r="C14" s="213"/>
      <c r="D14" s="213"/>
      <c r="E14" s="213"/>
      <c r="F14" s="213"/>
      <c r="G14" s="213"/>
      <c r="H14" s="213"/>
      <c r="I14" s="220" t="s">
        <v>15</v>
      </c>
      <c r="J14" s="220"/>
      <c r="K14" s="220"/>
      <c r="L14" s="220"/>
    </row>
    <row r="15" spans="1:12" ht="45.75" customHeight="1">
      <c r="A15" s="17" t="s">
        <v>45</v>
      </c>
      <c r="B15" s="139" t="s">
        <v>46</v>
      </c>
      <c r="C15" s="140"/>
      <c r="D15" s="17" t="s">
        <v>10</v>
      </c>
      <c r="E15" s="17" t="s">
        <v>11</v>
      </c>
      <c r="F15" s="17" t="s">
        <v>49</v>
      </c>
      <c r="G15" s="17" t="s">
        <v>50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51</v>
      </c>
    </row>
    <row r="16" spans="1:12">
      <c r="A16" s="4">
        <v>1</v>
      </c>
      <c r="B16" s="207" t="s">
        <v>212</v>
      </c>
      <c r="C16" s="208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207" t="s">
        <v>213</v>
      </c>
      <c r="C17" s="208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207" t="s">
        <v>214</v>
      </c>
      <c r="C18" s="208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207" t="s">
        <v>215</v>
      </c>
      <c r="C19" s="208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207" t="s">
        <v>216</v>
      </c>
      <c r="C20" s="208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207" t="s">
        <v>217</v>
      </c>
      <c r="C21" s="208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138" t="s">
        <v>20</v>
      </c>
      <c r="B24" s="138"/>
      <c r="C24" s="138"/>
      <c r="D24" s="138"/>
      <c r="E24" s="138"/>
      <c r="F24" s="138"/>
      <c r="G24" s="138"/>
      <c r="H24" s="138"/>
      <c r="I24" s="11"/>
    </row>
    <row r="25" spans="1:12">
      <c r="A25" s="221" t="s">
        <v>68</v>
      </c>
      <c r="B25" s="221"/>
      <c r="C25" s="221"/>
      <c r="D25" s="130" t="s">
        <v>218</v>
      </c>
      <c r="E25" s="130"/>
      <c r="F25" s="130"/>
      <c r="G25" s="130"/>
      <c r="H25" s="14" t="s">
        <v>14</v>
      </c>
    </row>
    <row r="26" spans="1:12">
      <c r="A26" s="4">
        <v>1</v>
      </c>
      <c r="B26" s="214" t="s">
        <v>70</v>
      </c>
      <c r="C26" s="214"/>
      <c r="D26" s="215"/>
      <c r="E26" s="215"/>
      <c r="F26" s="215"/>
      <c r="G26" s="215"/>
      <c r="H26" s="3"/>
    </row>
    <row r="27" spans="1:12" ht="45" customHeight="1">
      <c r="A27" s="4">
        <v>2</v>
      </c>
      <c r="B27" s="137" t="s">
        <v>71</v>
      </c>
      <c r="C27" s="137"/>
      <c r="D27" s="215"/>
      <c r="E27" s="215"/>
      <c r="F27" s="215"/>
      <c r="G27" s="215"/>
      <c r="H27" s="3"/>
    </row>
    <row r="28" spans="1:12">
      <c r="A28" s="12">
        <v>3</v>
      </c>
      <c r="B28" s="214" t="s">
        <v>72</v>
      </c>
      <c r="C28" s="214"/>
      <c r="D28" s="215"/>
      <c r="E28" s="215"/>
      <c r="F28" s="215"/>
      <c r="G28" s="215"/>
      <c r="H28" s="3"/>
    </row>
    <row r="29" spans="1:12">
      <c r="A29" s="4">
        <v>4</v>
      </c>
      <c r="B29" s="216" t="s">
        <v>73</v>
      </c>
      <c r="C29" s="216"/>
      <c r="D29" s="217"/>
      <c r="E29" s="218"/>
      <c r="F29" s="218"/>
      <c r="G29" s="219"/>
      <c r="H29" s="3"/>
    </row>
  </sheetData>
  <mergeCells count="39"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  <mergeCell ref="B20:C20"/>
    <mergeCell ref="B21:C21"/>
    <mergeCell ref="A11:B11"/>
    <mergeCell ref="C11:E11"/>
    <mergeCell ref="A12:B12"/>
    <mergeCell ref="C12:E12"/>
    <mergeCell ref="A14:H14"/>
    <mergeCell ref="B15:C15"/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9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9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9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9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7"/>
  <sheetViews>
    <sheetView topLeftCell="A6" workbookViewId="0">
      <selection activeCell="C2" sqref="C2:C37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219</v>
      </c>
      <c r="B1" s="2" t="s">
        <v>220</v>
      </c>
      <c r="C1" s="2" t="s">
        <v>221</v>
      </c>
      <c r="D1" t="s">
        <v>16</v>
      </c>
      <c r="E1" t="s">
        <v>222</v>
      </c>
    </row>
    <row r="2" spans="1:5" ht="27.75" customHeight="1" thickBot="1">
      <c r="A2" s="18" t="s">
        <v>223</v>
      </c>
      <c r="B2" s="2" t="s">
        <v>211</v>
      </c>
      <c r="C2" s="29" t="s">
        <v>153</v>
      </c>
      <c r="D2" s="2" t="s">
        <v>55</v>
      </c>
      <c r="E2" s="26" t="s">
        <v>224</v>
      </c>
    </row>
    <row r="3" spans="1:5" ht="27.75" customHeight="1">
      <c r="A3" s="18" t="s">
        <v>28</v>
      </c>
      <c r="B3" s="2" t="s">
        <v>32</v>
      </c>
      <c r="C3" s="30" t="s">
        <v>34</v>
      </c>
      <c r="D3" s="2" t="s">
        <v>225</v>
      </c>
      <c r="E3" s="27" t="s">
        <v>226</v>
      </c>
    </row>
    <row r="4" spans="1:5" ht="27.75" customHeight="1">
      <c r="A4" s="18" t="s">
        <v>227</v>
      </c>
      <c r="B4" s="2" t="s">
        <v>228</v>
      </c>
      <c r="C4" s="31" t="s">
        <v>167</v>
      </c>
      <c r="D4" s="2" t="s">
        <v>229</v>
      </c>
      <c r="E4" s="27" t="s">
        <v>230</v>
      </c>
    </row>
    <row r="5" spans="1:5" ht="27.75" customHeight="1" thickBot="1">
      <c r="A5" s="18" t="s">
        <v>231</v>
      </c>
      <c r="C5" s="31" t="s">
        <v>232</v>
      </c>
      <c r="D5" s="2" t="s">
        <v>233</v>
      </c>
      <c r="E5" s="28" t="s">
        <v>234</v>
      </c>
    </row>
    <row r="6" spans="1:5" ht="27.75" customHeight="1">
      <c r="C6" s="31" t="s">
        <v>235</v>
      </c>
      <c r="E6" s="26" t="s">
        <v>236</v>
      </c>
    </row>
    <row r="7" spans="1:5" ht="27.75" customHeight="1" thickBot="1">
      <c r="C7" s="32" t="s">
        <v>237</v>
      </c>
      <c r="E7" s="28" t="s">
        <v>238</v>
      </c>
    </row>
    <row r="8" spans="1:5" ht="27.75" customHeight="1">
      <c r="C8" s="31" t="s">
        <v>185</v>
      </c>
      <c r="E8" s="26" t="s">
        <v>30</v>
      </c>
    </row>
    <row r="9" spans="1:5" ht="27.75" customHeight="1" thickBot="1">
      <c r="C9" s="33" t="s">
        <v>239</v>
      </c>
      <c r="E9" s="27" t="s">
        <v>240</v>
      </c>
    </row>
    <row r="10" spans="1:5" ht="27.75" customHeight="1" thickBot="1">
      <c r="C10" s="34" t="s">
        <v>241</v>
      </c>
      <c r="E10" s="28" t="s">
        <v>242</v>
      </c>
    </row>
    <row r="11" spans="1:5">
      <c r="C11" s="35" t="s">
        <v>187</v>
      </c>
    </row>
    <row r="12" spans="1:5">
      <c r="C12" s="35" t="s">
        <v>243</v>
      </c>
    </row>
    <row r="13" spans="1:5">
      <c r="C13" s="35" t="s">
        <v>244</v>
      </c>
    </row>
    <row r="14" spans="1:5">
      <c r="C14" s="35" t="s">
        <v>178</v>
      </c>
    </row>
    <row r="15" spans="1:5">
      <c r="C15" s="35" t="s">
        <v>245</v>
      </c>
    </row>
    <row r="16" spans="1:5">
      <c r="C16" s="36" t="s">
        <v>175</v>
      </c>
    </row>
    <row r="17" spans="3:3">
      <c r="C17" s="35" t="s">
        <v>246</v>
      </c>
    </row>
    <row r="18" spans="3:3" ht="15" thickBot="1">
      <c r="C18" s="35" t="s">
        <v>247</v>
      </c>
    </row>
    <row r="19" spans="3:3" ht="15" thickBot="1">
      <c r="C19" s="37" t="s">
        <v>248</v>
      </c>
    </row>
    <row r="20" spans="3:3">
      <c r="C20" s="34" t="s">
        <v>249</v>
      </c>
    </row>
    <row r="21" spans="3:3">
      <c r="C21" s="35" t="s">
        <v>191</v>
      </c>
    </row>
    <row r="22" spans="3:3">
      <c r="C22" s="35" t="s">
        <v>250</v>
      </c>
    </row>
    <row r="23" spans="3:3" ht="29.45" thickBot="1">
      <c r="C23" s="35" t="s">
        <v>155</v>
      </c>
    </row>
    <row r="24" spans="3:3" ht="29.45" thickBot="1">
      <c r="C24" s="38" t="s">
        <v>251</v>
      </c>
    </row>
    <row r="25" spans="3:3">
      <c r="C25" s="34" t="s">
        <v>252</v>
      </c>
    </row>
    <row r="26" spans="3:3">
      <c r="C26" s="35" t="s">
        <v>169</v>
      </c>
    </row>
    <row r="27" spans="3:3">
      <c r="C27" s="35" t="s">
        <v>253</v>
      </c>
    </row>
    <row r="28" spans="3:3" ht="28.9">
      <c r="C28" s="39" t="s">
        <v>254</v>
      </c>
    </row>
    <row r="29" spans="3:3">
      <c r="C29" s="40" t="s">
        <v>189</v>
      </c>
    </row>
    <row r="30" spans="3:3">
      <c r="C30" s="40" t="s">
        <v>255</v>
      </c>
    </row>
    <row r="31" spans="3:3">
      <c r="C31" s="35" t="s">
        <v>256</v>
      </c>
    </row>
    <row r="32" spans="3:3">
      <c r="C32" s="41" t="s">
        <v>257</v>
      </c>
    </row>
    <row r="33" spans="3:3" ht="15.6">
      <c r="C33" s="42" t="s">
        <v>202</v>
      </c>
    </row>
    <row r="34" spans="3:3">
      <c r="C34" s="31" t="s">
        <v>258</v>
      </c>
    </row>
    <row r="35" spans="3:3">
      <c r="C35" s="31" t="s">
        <v>259</v>
      </c>
    </row>
    <row r="36" spans="3:3" ht="28.9">
      <c r="C36" s="31" t="s">
        <v>97</v>
      </c>
    </row>
    <row r="37" spans="3:3" ht="15.6">
      <c r="C37" s="4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8"/>
  <sheetViews>
    <sheetView showGridLines="0" tabSelected="1" topLeftCell="F1" zoomScale="70" zoomScaleNormal="70" zoomScalePageLayoutView="80" workbookViewId="0">
      <selection activeCell="L3" sqref="L3"/>
    </sheetView>
  </sheetViews>
  <sheetFormatPr defaultColWidth="11.42578125" defaultRowHeight="14.45" outlineLevelRow="1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7" width="25.7109375" customWidth="1"/>
    <col min="8" max="8" width="32.7109375" customWidth="1"/>
    <col min="9" max="9" width="30.28515625" customWidth="1"/>
    <col min="10" max="10" width="29.42578125" customWidth="1"/>
    <col min="11" max="11" width="31.140625" customWidth="1"/>
    <col min="12" max="12" width="45.28515625" customWidth="1"/>
  </cols>
  <sheetData>
    <row r="1" spans="1:15" ht="28.5" customHeight="1">
      <c r="A1" s="121" t="s">
        <v>21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5" ht="55.15" customHeight="1">
      <c r="A2" s="122" t="s">
        <v>22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5" ht="16.5" customHeight="1">
      <c r="A3" s="10"/>
      <c r="B3" s="10"/>
      <c r="C3" s="10"/>
      <c r="D3" s="10"/>
      <c r="E3" s="10"/>
      <c r="F3" s="10"/>
      <c r="G3" s="10"/>
      <c r="H3" s="10"/>
      <c r="L3" t="s">
        <v>23</v>
      </c>
    </row>
    <row r="4" spans="1:15">
      <c r="A4" s="124" t="s">
        <v>24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5" ht="6" customHeight="1"/>
    <row r="6" spans="1:15" ht="54" customHeight="1">
      <c r="A6" s="129" t="s">
        <v>25</v>
      </c>
      <c r="B6" s="129"/>
      <c r="C6" s="125" t="s">
        <v>26</v>
      </c>
      <c r="D6" s="126"/>
      <c r="E6" s="126"/>
      <c r="F6" s="126"/>
      <c r="G6" s="126"/>
      <c r="H6" s="126"/>
      <c r="I6" s="126"/>
      <c r="J6" s="126"/>
      <c r="K6" s="126"/>
      <c r="L6" s="127"/>
    </row>
    <row r="7" spans="1:15" ht="54" customHeight="1">
      <c r="A7" s="129" t="s">
        <v>27</v>
      </c>
      <c r="B7" s="129"/>
      <c r="C7" s="137" t="s">
        <v>28</v>
      </c>
      <c r="D7" s="137"/>
      <c r="E7" s="137"/>
      <c r="F7" s="137"/>
      <c r="G7" s="137"/>
      <c r="H7" s="137"/>
      <c r="I7" s="14" t="s">
        <v>29</v>
      </c>
      <c r="J7" s="131" t="s">
        <v>30</v>
      </c>
      <c r="K7" s="131"/>
      <c r="L7" s="131"/>
      <c r="M7" s="21"/>
      <c r="N7" s="21"/>
      <c r="O7" s="21"/>
    </row>
    <row r="8" spans="1:15" ht="54" customHeight="1">
      <c r="A8" s="129" t="s">
        <v>31</v>
      </c>
      <c r="B8" s="129"/>
      <c r="C8" s="23" t="s">
        <v>32</v>
      </c>
      <c r="D8" s="130" t="s">
        <v>33</v>
      </c>
      <c r="E8" s="130"/>
      <c r="F8" s="130" t="s">
        <v>34</v>
      </c>
      <c r="G8" s="130"/>
      <c r="H8" s="130"/>
      <c r="I8" s="14" t="s">
        <v>35</v>
      </c>
      <c r="J8" s="23" t="s">
        <v>36</v>
      </c>
      <c r="K8" s="14" t="s">
        <v>37</v>
      </c>
      <c r="L8" s="43" t="s">
        <v>38</v>
      </c>
    </row>
    <row r="9" spans="1:15" ht="54" customHeight="1">
      <c r="A9" s="135" t="s">
        <v>39</v>
      </c>
      <c r="B9" s="135"/>
      <c r="C9" s="131" t="s">
        <v>40</v>
      </c>
      <c r="D9" s="131"/>
      <c r="E9" s="131"/>
      <c r="F9" s="131"/>
      <c r="G9" s="131"/>
      <c r="H9" s="24" t="s">
        <v>41</v>
      </c>
      <c r="I9" s="132" t="s">
        <v>42</v>
      </c>
      <c r="J9" s="133"/>
      <c r="K9" s="133"/>
      <c r="L9" s="134"/>
    </row>
    <row r="10" spans="1:15">
      <c r="A10" s="25"/>
      <c r="B10" s="25"/>
      <c r="C10" s="25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136" t="s">
        <v>43</v>
      </c>
      <c r="B11" s="136"/>
      <c r="C11" s="136"/>
      <c r="D11" s="136"/>
      <c r="E11" s="136"/>
      <c r="F11" s="136"/>
      <c r="G11" s="136"/>
      <c r="H11" s="136"/>
      <c r="I11" s="128" t="s">
        <v>44</v>
      </c>
      <c r="J11" s="128"/>
      <c r="K11" s="128"/>
      <c r="L11" s="128"/>
    </row>
    <row r="12" spans="1:15" ht="45.75" customHeight="1">
      <c r="A12" s="17" t="s">
        <v>45</v>
      </c>
      <c r="B12" s="139" t="s">
        <v>46</v>
      </c>
      <c r="C12" s="140"/>
      <c r="D12" s="20" t="s">
        <v>47</v>
      </c>
      <c r="E12" s="20" t="s">
        <v>48</v>
      </c>
      <c r="F12" s="17" t="s">
        <v>49</v>
      </c>
      <c r="G12" s="17" t="s">
        <v>50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51</v>
      </c>
    </row>
    <row r="13" spans="1:15" ht="39.6" customHeight="1">
      <c r="A13" s="44">
        <v>1</v>
      </c>
      <c r="B13" s="141" t="s">
        <v>52</v>
      </c>
      <c r="C13" s="142"/>
      <c r="D13" s="45">
        <v>44928</v>
      </c>
      <c r="E13" s="45">
        <v>45291</v>
      </c>
      <c r="F13" s="46" t="s">
        <v>53</v>
      </c>
      <c r="G13" s="116" t="s">
        <v>54</v>
      </c>
      <c r="H13" s="117"/>
      <c r="I13" s="143" t="s">
        <v>55</v>
      </c>
      <c r="J13" s="118"/>
      <c r="K13" s="48"/>
      <c r="L13" s="50"/>
    </row>
    <row r="14" spans="1:15" ht="39.6" customHeight="1">
      <c r="A14" s="44">
        <v>2</v>
      </c>
      <c r="B14" s="141" t="s">
        <v>56</v>
      </c>
      <c r="C14" s="142"/>
      <c r="D14" s="45">
        <v>44928</v>
      </c>
      <c r="E14" s="45">
        <v>45291</v>
      </c>
      <c r="F14" s="46" t="s">
        <v>53</v>
      </c>
      <c r="G14" s="116" t="s">
        <v>54</v>
      </c>
      <c r="H14" s="117"/>
      <c r="I14" s="144"/>
      <c r="J14" s="119"/>
      <c r="K14" s="49"/>
      <c r="L14" s="50"/>
    </row>
    <row r="15" spans="1:15" ht="39.6" customHeight="1">
      <c r="A15" s="47">
        <v>3</v>
      </c>
      <c r="B15" s="141" t="s">
        <v>57</v>
      </c>
      <c r="C15" s="142"/>
      <c r="D15" s="45">
        <v>44928</v>
      </c>
      <c r="E15" s="45">
        <v>45291</v>
      </c>
      <c r="F15" s="51" t="s">
        <v>53</v>
      </c>
      <c r="G15" s="116" t="s">
        <v>54</v>
      </c>
      <c r="H15" s="117"/>
      <c r="I15" s="144"/>
      <c r="J15" s="119"/>
      <c r="K15" s="49"/>
      <c r="L15" s="50"/>
    </row>
    <row r="16" spans="1:15" ht="39.6" customHeight="1">
      <c r="A16" s="44">
        <v>4</v>
      </c>
      <c r="B16" s="141" t="s">
        <v>58</v>
      </c>
      <c r="C16" s="142"/>
      <c r="D16" s="45">
        <v>44928</v>
      </c>
      <c r="E16" s="45">
        <v>45291</v>
      </c>
      <c r="F16" s="46" t="s">
        <v>53</v>
      </c>
      <c r="G16" s="116" t="s">
        <v>54</v>
      </c>
      <c r="H16" s="117"/>
      <c r="I16" s="144"/>
      <c r="J16" s="119"/>
      <c r="K16" s="49"/>
      <c r="L16" s="50"/>
    </row>
    <row r="17" spans="1:12" ht="39.6" customHeight="1">
      <c r="A17" s="44">
        <v>5</v>
      </c>
      <c r="B17" s="141" t="s">
        <v>59</v>
      </c>
      <c r="C17" s="142"/>
      <c r="D17" s="45">
        <v>44928</v>
      </c>
      <c r="E17" s="45">
        <v>45291</v>
      </c>
      <c r="F17" s="46" t="s">
        <v>53</v>
      </c>
      <c r="G17" s="116" t="s">
        <v>54</v>
      </c>
      <c r="H17" s="117"/>
      <c r="I17" s="144"/>
      <c r="J17" s="119"/>
      <c r="K17" s="49"/>
      <c r="L17" s="50"/>
    </row>
    <row r="18" spans="1:12" ht="39.6" customHeight="1">
      <c r="A18" s="44">
        <v>6</v>
      </c>
      <c r="B18" s="141" t="s">
        <v>60</v>
      </c>
      <c r="C18" s="142"/>
      <c r="D18" s="45">
        <v>44928</v>
      </c>
      <c r="E18" s="45">
        <v>45291</v>
      </c>
      <c r="F18" s="46" t="s">
        <v>53</v>
      </c>
      <c r="G18" s="116" t="s">
        <v>54</v>
      </c>
      <c r="H18" s="117"/>
      <c r="I18" s="144"/>
      <c r="J18" s="119"/>
      <c r="K18" s="49"/>
      <c r="L18" s="50"/>
    </row>
    <row r="19" spans="1:12" ht="39.6" customHeight="1">
      <c r="A19" s="44">
        <v>7</v>
      </c>
      <c r="B19" s="141" t="s">
        <v>61</v>
      </c>
      <c r="C19" s="142"/>
      <c r="D19" s="44" t="s">
        <v>62</v>
      </c>
      <c r="E19" s="44" t="s">
        <v>62</v>
      </c>
      <c r="F19" s="46" t="s">
        <v>63</v>
      </c>
      <c r="G19" s="52" t="s">
        <v>64</v>
      </c>
      <c r="H19" s="115" t="s">
        <v>65</v>
      </c>
      <c r="I19" s="145"/>
      <c r="J19" s="120"/>
      <c r="K19" s="54"/>
      <c r="L19" s="53"/>
    </row>
    <row r="21" spans="1:12">
      <c r="B21" s="55" t="s">
        <v>66</v>
      </c>
    </row>
    <row r="22" spans="1:12" hidden="1" outlineLevel="1">
      <c r="A22" s="138" t="s">
        <v>67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</row>
    <row r="23" spans="1:12" ht="36" hidden="1" customHeight="1" outlineLevel="1">
      <c r="A23" s="130" t="s">
        <v>68</v>
      </c>
      <c r="B23" s="130"/>
      <c r="C23" s="130"/>
      <c r="D23" s="131" t="s">
        <v>69</v>
      </c>
      <c r="E23" s="131"/>
      <c r="F23" s="131"/>
      <c r="G23" s="131"/>
      <c r="H23" s="131"/>
      <c r="I23" s="131"/>
      <c r="J23" s="131"/>
      <c r="K23" s="131"/>
      <c r="L23" s="131"/>
    </row>
    <row r="24" spans="1:12" ht="38.25" hidden="1" customHeight="1" outlineLevel="1">
      <c r="A24" s="4">
        <v>1</v>
      </c>
      <c r="B24" s="137" t="s">
        <v>70</v>
      </c>
      <c r="C24" s="137"/>
      <c r="D24" s="131"/>
      <c r="E24" s="131"/>
      <c r="F24" s="131"/>
      <c r="G24" s="131"/>
      <c r="H24" s="131"/>
      <c r="I24" s="131"/>
      <c r="J24" s="131"/>
      <c r="K24" s="131"/>
      <c r="L24" s="131"/>
    </row>
    <row r="25" spans="1:12" ht="45" hidden="1" customHeight="1" outlineLevel="1">
      <c r="A25" s="4">
        <v>2</v>
      </c>
      <c r="B25" s="137" t="s">
        <v>71</v>
      </c>
      <c r="C25" s="137"/>
      <c r="D25" s="131"/>
      <c r="E25" s="131"/>
      <c r="F25" s="131"/>
      <c r="G25" s="131"/>
      <c r="H25" s="131"/>
      <c r="I25" s="131"/>
      <c r="J25" s="131"/>
      <c r="K25" s="131"/>
      <c r="L25" s="131"/>
    </row>
    <row r="26" spans="1:12" ht="59.25" hidden="1" customHeight="1" outlineLevel="1">
      <c r="A26" s="12">
        <v>3</v>
      </c>
      <c r="B26" s="137" t="s">
        <v>72</v>
      </c>
      <c r="C26" s="137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2" ht="44.25" hidden="1" customHeight="1" outlineLevel="1">
      <c r="A27" s="4">
        <v>4</v>
      </c>
      <c r="B27" s="137" t="s">
        <v>73</v>
      </c>
      <c r="C27" s="137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2" collapsed="1"/>
  </sheetData>
  <mergeCells count="43">
    <mergeCell ref="B18:C18"/>
    <mergeCell ref="B24:C24"/>
    <mergeCell ref="B25:C25"/>
    <mergeCell ref="B26:C26"/>
    <mergeCell ref="B27:C27"/>
    <mergeCell ref="D26:L26"/>
    <mergeCell ref="D27:L27"/>
    <mergeCell ref="D24:L24"/>
    <mergeCell ref="D25:L25"/>
    <mergeCell ref="A6:B6"/>
    <mergeCell ref="A22:L22"/>
    <mergeCell ref="D23:L23"/>
    <mergeCell ref="B12:C12"/>
    <mergeCell ref="B13:C13"/>
    <mergeCell ref="B14:C14"/>
    <mergeCell ref="B15:C15"/>
    <mergeCell ref="B16:C16"/>
    <mergeCell ref="B19:C19"/>
    <mergeCell ref="A23:C23"/>
    <mergeCell ref="B17:C17"/>
    <mergeCell ref="I13:I19"/>
    <mergeCell ref="J13:J19"/>
    <mergeCell ref="A1:L1"/>
    <mergeCell ref="A2:L2"/>
    <mergeCell ref="A4:L4"/>
    <mergeCell ref="C6:L6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G18:H18"/>
    <mergeCell ref="G13:H13"/>
    <mergeCell ref="G14:H14"/>
    <mergeCell ref="G15:H15"/>
    <mergeCell ref="G16:H16"/>
    <mergeCell ref="G17:H17"/>
  </mergeCells>
  <dataValidations count="1">
    <dataValidation type="list" allowBlank="1" showInputMessage="1" showErrorMessage="1" sqref="F8:H8" xr:uid="{00000000-0002-0000-0100-000000000000}">
      <formula1>Dependencia</formula1>
    </dataValidation>
  </dataValidations>
  <hyperlinks>
    <hyperlink ref="H19" r:id="rId1" xr:uid="{00000000-0004-0000-0100-000000000000}"/>
    <hyperlink ref="B21" location="Control de Cambios!A1" display="Control de Cambios!A1" xr:uid="{00000000-0004-0000-0100-000001000000}"/>
  </hyperlinks>
  <pageMargins left="0.70866141732283472" right="0.70866141732283472" top="0.74803149606299213" bottom="0.74803149606299213" header="0.31496062992125984" footer="0.31496062992125984"/>
  <pageSetup scale="35" fitToHeight="0" orientation="landscape" r:id="rId2"/>
  <headerFooter>
    <oddFooter>&amp;LF-PG-27 (Versión 0)&amp;CPágina &amp;P de &amp;N&amp;ROficina Asesora de Planeación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2000000}">
          <x14:formula1>
            <xm:f>Hoja1!$B$2:$B$4</xm:f>
          </x14:formula1>
          <xm:sqref>C8</xm:sqref>
        </x14:dataValidation>
        <x14:dataValidation type="list" allowBlank="1" showInputMessage="1" showErrorMessage="1" xr:uid="{00000000-0002-0000-0100-000003000000}">
          <x14:formula1>
            <xm:f>Hoja1!$E$2:$E$10</xm:f>
          </x14:formula1>
          <xm:sqref>J7:L7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zoomScaleNormal="100" workbookViewId="0">
      <pane xSplit="2" ySplit="4" topLeftCell="C5" activePane="bottomRight" state="frozen"/>
      <selection pane="bottomRight" activeCell="H1" sqref="H1:H1048576"/>
      <selection pane="bottomLeft" activeCell="B13" sqref="B13:C13"/>
      <selection pane="topRight" activeCell="B13" sqref="B13:C13"/>
    </sheetView>
  </sheetViews>
  <sheetFormatPr defaultColWidth="11.42578125" defaultRowHeight="14.45"/>
  <cols>
    <col min="1" max="1" width="24.42578125" customWidth="1"/>
    <col min="2" max="2" width="11.140625" customWidth="1"/>
    <col min="3" max="3" width="33" customWidth="1"/>
    <col min="4" max="4" width="5.140625" bestFit="1" customWidth="1"/>
    <col min="5" max="5" width="17.140625" bestFit="1" customWidth="1"/>
    <col min="6" max="6" width="19" customWidth="1"/>
    <col min="7" max="7" width="22" customWidth="1"/>
    <col min="8" max="8" width="19.42578125" hidden="1" customWidth="1"/>
    <col min="9" max="9" width="12.7109375" customWidth="1"/>
  </cols>
  <sheetData>
    <row r="1" spans="1:9">
      <c r="A1" s="149" t="s">
        <v>74</v>
      </c>
      <c r="B1" s="150"/>
      <c r="C1" s="150"/>
      <c r="D1" s="150"/>
      <c r="E1" s="150"/>
      <c r="F1" s="150"/>
      <c r="G1" s="151"/>
    </row>
    <row r="2" spans="1:9" ht="30" customHeight="1">
      <c r="A2" s="152" t="s">
        <v>75</v>
      </c>
      <c r="B2" s="153"/>
      <c r="C2" s="153"/>
      <c r="D2" s="153"/>
      <c r="E2" s="153"/>
      <c r="F2" s="153"/>
      <c r="G2" s="154"/>
      <c r="I2" s="155" t="s">
        <v>76</v>
      </c>
    </row>
    <row r="3" spans="1:9">
      <c r="A3" s="156" t="s">
        <v>77</v>
      </c>
      <c r="B3" s="158" t="s">
        <v>78</v>
      </c>
      <c r="C3" s="158"/>
      <c r="D3" s="156" t="s">
        <v>9</v>
      </c>
      <c r="E3" s="156" t="s">
        <v>79</v>
      </c>
      <c r="F3" s="156" t="s">
        <v>80</v>
      </c>
      <c r="G3" s="156" t="s">
        <v>81</v>
      </c>
      <c r="H3" t="s">
        <v>82</v>
      </c>
      <c r="I3" s="155"/>
    </row>
    <row r="4" spans="1:9" ht="14.45" customHeight="1">
      <c r="A4" s="157"/>
      <c r="B4" s="56" t="s">
        <v>83</v>
      </c>
      <c r="C4" s="56" t="s">
        <v>84</v>
      </c>
      <c r="D4" s="157"/>
      <c r="E4" s="157"/>
      <c r="F4" s="157"/>
      <c r="G4" s="157"/>
      <c r="I4" s="57"/>
    </row>
    <row r="5" spans="1:9" ht="30">
      <c r="A5" s="58" t="s">
        <v>85</v>
      </c>
      <c r="B5" s="59" t="s">
        <v>62</v>
      </c>
      <c r="C5" s="114" t="s">
        <v>86</v>
      </c>
      <c r="D5" s="61">
        <v>1</v>
      </c>
      <c r="E5" s="62" t="s">
        <v>87</v>
      </c>
      <c r="F5" s="62">
        <v>44928</v>
      </c>
      <c r="G5" s="62">
        <v>45291</v>
      </c>
      <c r="H5" s="63"/>
    </row>
    <row r="6" spans="1:9" ht="30">
      <c r="A6" s="58" t="s">
        <v>88</v>
      </c>
      <c r="B6" s="59" t="s">
        <v>62</v>
      </c>
      <c r="C6" s="113" t="s">
        <v>89</v>
      </c>
      <c r="D6" s="61">
        <v>1</v>
      </c>
      <c r="E6" s="62" t="s">
        <v>87</v>
      </c>
      <c r="F6" s="62">
        <v>44928</v>
      </c>
      <c r="G6" s="62">
        <v>44957</v>
      </c>
      <c r="H6" s="64"/>
    </row>
    <row r="7" spans="1:9" ht="30">
      <c r="A7" s="146" t="s">
        <v>90</v>
      </c>
      <c r="B7" s="59" t="s">
        <v>62</v>
      </c>
      <c r="C7" s="113" t="s">
        <v>91</v>
      </c>
      <c r="D7" s="61">
        <v>1</v>
      </c>
      <c r="E7" s="62" t="s">
        <v>87</v>
      </c>
      <c r="F7" s="62">
        <v>44943</v>
      </c>
      <c r="G7" s="62">
        <v>44957</v>
      </c>
    </row>
    <row r="8" spans="1:9" ht="30">
      <c r="A8" s="146"/>
      <c r="B8" s="59" t="s">
        <v>62</v>
      </c>
      <c r="C8" s="114" t="s">
        <v>92</v>
      </c>
      <c r="D8" s="61">
        <v>1</v>
      </c>
      <c r="E8" s="62" t="s">
        <v>87</v>
      </c>
      <c r="F8" s="62">
        <v>44957</v>
      </c>
      <c r="G8" s="62">
        <v>45260</v>
      </c>
    </row>
    <row r="9" spans="1:9" ht="30">
      <c r="A9" s="146"/>
      <c r="B9" s="59" t="s">
        <v>62</v>
      </c>
      <c r="C9" s="113" t="s">
        <v>93</v>
      </c>
      <c r="D9" s="61">
        <v>3</v>
      </c>
      <c r="E9" s="62" t="s">
        <v>87</v>
      </c>
      <c r="F9" s="62">
        <v>44958</v>
      </c>
      <c r="G9" s="62">
        <v>45291</v>
      </c>
    </row>
    <row r="10" spans="1:9" ht="88.5">
      <c r="A10" s="147" t="s">
        <v>94</v>
      </c>
      <c r="B10" s="59">
        <v>5546</v>
      </c>
      <c r="C10" s="60" t="s">
        <v>95</v>
      </c>
      <c r="D10" s="61">
        <v>7</v>
      </c>
      <c r="E10" s="62" t="s">
        <v>87</v>
      </c>
      <c r="F10" s="62">
        <v>44928</v>
      </c>
      <c r="G10" s="62">
        <v>45291</v>
      </c>
    </row>
    <row r="11" spans="1:9" ht="58.5">
      <c r="A11" s="148"/>
      <c r="B11" s="59">
        <v>5933</v>
      </c>
      <c r="C11" s="60" t="s">
        <v>96</v>
      </c>
      <c r="D11" s="61">
        <v>12</v>
      </c>
      <c r="E11" s="62" t="s">
        <v>97</v>
      </c>
      <c r="F11" s="62">
        <v>44927</v>
      </c>
      <c r="G11" s="62">
        <v>45291</v>
      </c>
    </row>
    <row r="12" spans="1:9" ht="60" customHeight="1">
      <c r="A12" s="148"/>
      <c r="B12" s="59">
        <v>5881</v>
      </c>
      <c r="C12" s="60" t="s">
        <v>98</v>
      </c>
      <c r="D12" s="61">
        <v>12</v>
      </c>
      <c r="E12" s="62" t="s">
        <v>99</v>
      </c>
      <c r="F12" s="62">
        <v>44929</v>
      </c>
      <c r="G12" s="62">
        <v>45291</v>
      </c>
    </row>
    <row r="13" spans="1:9" ht="58.5">
      <c r="A13" s="58" t="s">
        <v>100</v>
      </c>
      <c r="B13" s="59">
        <v>5637</v>
      </c>
      <c r="C13" s="60" t="s">
        <v>101</v>
      </c>
      <c r="D13" s="61">
        <v>3</v>
      </c>
      <c r="E13" s="62" t="s">
        <v>102</v>
      </c>
      <c r="F13" s="62">
        <v>44929</v>
      </c>
      <c r="G13" s="62">
        <v>45291</v>
      </c>
    </row>
  </sheetData>
  <mergeCells count="11">
    <mergeCell ref="A7:A9"/>
    <mergeCell ref="A10:A12"/>
    <mergeCell ref="A1:G1"/>
    <mergeCell ref="A2:G2"/>
    <mergeCell ref="I2:I3"/>
    <mergeCell ref="A3:A4"/>
    <mergeCell ref="B3:C3"/>
    <mergeCell ref="D3:D4"/>
    <mergeCell ref="E3:E4"/>
    <mergeCell ref="F3:F4"/>
    <mergeCell ref="G3:G4"/>
  </mergeCells>
  <dataValidations count="2">
    <dataValidation type="date" allowBlank="1" showInputMessage="1" showErrorMessage="1" sqref="F5:F6 G5 F12:G13" xr:uid="{00000000-0002-0000-0200-000000000000}">
      <formula1>44563</formula1>
      <formula2>44926</formula2>
    </dataValidation>
    <dataValidation type="textLength" operator="lessThan" allowBlank="1" showInputMessage="1" showErrorMessage="1" promptTitle="Características" prompt="Ingresar en no más de 200 caracteres una descripción de los bienes o servicios" sqref="C12:D12" xr:uid="{00000000-0002-0000-0200-000001000000}">
      <formula1>200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6"/>
  <sheetViews>
    <sheetView workbookViewId="0">
      <pane xSplit="2" ySplit="5" topLeftCell="C6" activePane="bottomRight" state="frozen"/>
      <selection pane="bottomRight" activeCell="A6" sqref="A6"/>
      <selection pane="bottomLeft" activeCell="B13" sqref="B13:C13"/>
      <selection pane="topRight" activeCell="B13" sqref="B13:C13"/>
    </sheetView>
  </sheetViews>
  <sheetFormatPr defaultColWidth="11.42578125" defaultRowHeight="15"/>
  <cols>
    <col min="1" max="1" width="11.42578125" customWidth="1"/>
    <col min="2" max="2" width="24.5703125" customWidth="1"/>
    <col min="3" max="3" width="11.42578125" customWidth="1"/>
    <col min="4" max="4" width="17.7109375" customWidth="1"/>
    <col min="5" max="5" width="21.28515625" customWidth="1"/>
    <col min="6" max="6" width="11.42578125" customWidth="1"/>
    <col min="7" max="7" width="25.42578125" customWidth="1"/>
    <col min="8" max="8" width="16.85546875" customWidth="1"/>
    <col min="9" max="9" width="8.85546875" customWidth="1"/>
    <col min="10" max="10" width="1.140625" customWidth="1"/>
    <col min="11" max="11" width="25.140625" customWidth="1"/>
    <col min="12" max="12" width="10.85546875" customWidth="1"/>
    <col min="13" max="13" width="36.28515625" customWidth="1"/>
    <col min="14" max="14" width="31.7109375" customWidth="1"/>
    <col min="15" max="15" width="8.85546875" customWidth="1"/>
    <col min="16" max="16" width="11.85546875" customWidth="1"/>
    <col min="17" max="17" width="4" customWidth="1"/>
    <col min="18" max="18" width="11.85546875" customWidth="1"/>
    <col min="19" max="19" width="5" customWidth="1"/>
    <col min="20" max="20" width="11.7109375" customWidth="1"/>
    <col min="21" max="21" width="12.28515625" customWidth="1"/>
    <col min="22" max="22" width="12.85546875" customWidth="1"/>
    <col min="23" max="23" width="3.42578125" customWidth="1"/>
    <col min="24" max="24" width="17" customWidth="1"/>
    <col min="25" max="25" width="15.42578125" customWidth="1"/>
    <col min="26" max="26" width="20.5703125" customWidth="1"/>
  </cols>
  <sheetData>
    <row r="1" spans="1:26">
      <c r="A1" s="65"/>
      <c r="B1" s="159" t="s">
        <v>74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65"/>
    </row>
    <row r="2" spans="1:26">
      <c r="A2" s="66"/>
      <c r="B2" s="159" t="s">
        <v>103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65"/>
      <c r="Z2" s="155" t="s">
        <v>76</v>
      </c>
    </row>
    <row r="3" spans="1:26" ht="29.45" customHeight="1">
      <c r="A3" s="65"/>
      <c r="B3" s="65"/>
      <c r="C3" s="65"/>
      <c r="D3" s="65"/>
      <c r="E3" s="65"/>
      <c r="F3" s="65"/>
      <c r="G3" s="65"/>
      <c r="H3" s="161" t="s">
        <v>104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67"/>
      <c r="X3" s="67"/>
      <c r="Y3" s="65"/>
      <c r="Z3" s="155"/>
    </row>
    <row r="4" spans="1:26" ht="26.45" customHeight="1">
      <c r="A4" s="162" t="s">
        <v>105</v>
      </c>
      <c r="B4" s="164" t="s">
        <v>106</v>
      </c>
      <c r="C4" s="164" t="s">
        <v>9</v>
      </c>
      <c r="D4" s="164" t="s">
        <v>107</v>
      </c>
      <c r="E4" s="164" t="s">
        <v>108</v>
      </c>
      <c r="F4" s="164" t="s">
        <v>109</v>
      </c>
      <c r="G4" s="166" t="s">
        <v>46</v>
      </c>
      <c r="H4" s="168" t="s">
        <v>110</v>
      </c>
      <c r="I4" s="168"/>
      <c r="J4" s="168"/>
      <c r="K4" s="168"/>
      <c r="L4" s="168"/>
      <c r="M4" s="169" t="s">
        <v>111</v>
      </c>
      <c r="N4" s="169"/>
      <c r="O4" s="169"/>
      <c r="P4" s="169"/>
      <c r="Q4" s="169"/>
      <c r="R4" s="169"/>
      <c r="S4" s="169"/>
      <c r="T4" s="169"/>
      <c r="U4" s="169" t="s">
        <v>112</v>
      </c>
      <c r="V4" s="169"/>
      <c r="W4" s="169"/>
      <c r="X4" s="170"/>
      <c r="Y4" s="65"/>
      <c r="Z4" s="65"/>
    </row>
    <row r="5" spans="1:26" ht="27.75">
      <c r="A5" s="163"/>
      <c r="B5" s="165"/>
      <c r="C5" s="165"/>
      <c r="D5" s="165"/>
      <c r="E5" s="165"/>
      <c r="F5" s="165"/>
      <c r="G5" s="167"/>
      <c r="H5" s="68" t="s">
        <v>113</v>
      </c>
      <c r="I5" s="174" t="s">
        <v>114</v>
      </c>
      <c r="J5" s="174"/>
      <c r="K5" s="69" t="s">
        <v>84</v>
      </c>
      <c r="L5" s="68" t="s">
        <v>115</v>
      </c>
      <c r="M5" s="69" t="s">
        <v>116</v>
      </c>
      <c r="N5" s="69" t="s">
        <v>117</v>
      </c>
      <c r="O5" s="174" t="s">
        <v>118</v>
      </c>
      <c r="P5" s="174"/>
      <c r="Q5" s="174" t="s">
        <v>119</v>
      </c>
      <c r="R5" s="174"/>
      <c r="S5" s="174" t="s">
        <v>120</v>
      </c>
      <c r="T5" s="174"/>
      <c r="U5" s="69" t="s">
        <v>121</v>
      </c>
      <c r="V5" s="174" t="s">
        <v>122</v>
      </c>
      <c r="W5" s="174"/>
      <c r="X5" s="70" t="s">
        <v>50</v>
      </c>
      <c r="Y5" s="65" t="s">
        <v>82</v>
      </c>
      <c r="Z5" s="65"/>
    </row>
    <row r="6" spans="1:26" ht="79.900000000000006" customHeight="1">
      <c r="A6" s="71"/>
      <c r="B6" s="111"/>
      <c r="C6" s="72"/>
      <c r="D6" s="73"/>
      <c r="E6" s="73"/>
      <c r="F6" s="74"/>
      <c r="G6" s="75" t="s">
        <v>123</v>
      </c>
      <c r="H6" s="76" t="s">
        <v>124</v>
      </c>
      <c r="I6" s="74">
        <v>541</v>
      </c>
      <c r="J6" s="77"/>
      <c r="K6" s="76" t="s">
        <v>123</v>
      </c>
      <c r="L6" s="76" t="s">
        <v>125</v>
      </c>
      <c r="M6" s="76" t="s">
        <v>126</v>
      </c>
      <c r="N6" s="76" t="s">
        <v>127</v>
      </c>
      <c r="O6" s="171" t="s">
        <v>128</v>
      </c>
      <c r="P6" s="172"/>
      <c r="Q6" s="171" t="s">
        <v>129</v>
      </c>
      <c r="R6" s="172"/>
      <c r="S6" s="171" t="s">
        <v>130</v>
      </c>
      <c r="T6" s="172"/>
      <c r="U6" s="78">
        <v>44928</v>
      </c>
      <c r="V6" s="173">
        <v>45291</v>
      </c>
      <c r="W6" s="172"/>
      <c r="X6" s="78" t="s">
        <v>131</v>
      </c>
      <c r="Y6" s="65"/>
      <c r="Z6" s="65"/>
    </row>
  </sheetData>
  <mergeCells count="23">
    <mergeCell ref="O6:P6"/>
    <mergeCell ref="Q6:R6"/>
    <mergeCell ref="S6:T6"/>
    <mergeCell ref="V6:W6"/>
    <mergeCell ref="I5:J5"/>
    <mergeCell ref="O5:P5"/>
    <mergeCell ref="Q5:R5"/>
    <mergeCell ref="S5:T5"/>
    <mergeCell ref="V5:W5"/>
    <mergeCell ref="B1:X1"/>
    <mergeCell ref="B2:X2"/>
    <mergeCell ref="Z2:Z3"/>
    <mergeCell ref="H3:V3"/>
    <mergeCell ref="A4:A5"/>
    <mergeCell ref="B4:B5"/>
    <mergeCell ref="C4:C5"/>
    <mergeCell ref="D4:D5"/>
    <mergeCell ref="E4:E5"/>
    <mergeCell ref="F4:F5"/>
    <mergeCell ref="G4:G5"/>
    <mergeCell ref="H4:L4"/>
    <mergeCell ref="M4:T4"/>
    <mergeCell ref="U4:X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zoomScaleNormal="100" workbookViewId="0">
      <pane xSplit="2" ySplit="4" topLeftCell="C5" activePane="bottomRight" state="frozen"/>
      <selection pane="bottomRight" activeCell="E5" sqref="E5"/>
      <selection pane="bottomLeft" activeCell="B13" sqref="B13:C13"/>
      <selection pane="topRight" activeCell="B13" sqref="B13:C13"/>
    </sheetView>
  </sheetViews>
  <sheetFormatPr defaultColWidth="11.42578125" defaultRowHeight="14.45"/>
  <cols>
    <col min="1" max="1" width="24.42578125" customWidth="1"/>
    <col min="2" max="2" width="11.140625" customWidth="1"/>
    <col min="3" max="3" width="33" customWidth="1"/>
    <col min="4" max="4" width="5.28515625" bestFit="1" customWidth="1"/>
    <col min="5" max="5" width="17.140625" bestFit="1" customWidth="1"/>
    <col min="6" max="6" width="19" customWidth="1"/>
    <col min="7" max="7" width="22" customWidth="1"/>
    <col min="8" max="8" width="15.140625" customWidth="1"/>
    <col min="9" max="9" width="20.5703125" customWidth="1"/>
  </cols>
  <sheetData>
    <row r="1" spans="1:9">
      <c r="A1" s="179" t="s">
        <v>74</v>
      </c>
      <c r="B1" s="180"/>
      <c r="C1" s="180"/>
      <c r="D1" s="180"/>
      <c r="E1" s="180"/>
      <c r="F1" s="181"/>
      <c r="G1" s="182"/>
    </row>
    <row r="2" spans="1:9" ht="30" customHeight="1">
      <c r="A2" s="183" t="s">
        <v>132</v>
      </c>
      <c r="B2" s="175"/>
      <c r="C2" s="175"/>
      <c r="D2" s="175"/>
      <c r="E2" s="175"/>
      <c r="F2" s="184"/>
      <c r="G2" s="185"/>
      <c r="I2" s="155" t="s">
        <v>76</v>
      </c>
    </row>
    <row r="3" spans="1:9" ht="14.45" customHeight="1">
      <c r="A3" s="156" t="s">
        <v>77</v>
      </c>
      <c r="B3" s="158" t="s">
        <v>78</v>
      </c>
      <c r="C3" s="158"/>
      <c r="D3" s="156" t="s">
        <v>9</v>
      </c>
      <c r="E3" s="156" t="s">
        <v>79</v>
      </c>
      <c r="F3" s="156" t="s">
        <v>80</v>
      </c>
      <c r="G3" s="156" t="s">
        <v>81</v>
      </c>
      <c r="H3" t="s">
        <v>82</v>
      </c>
      <c r="I3" s="155"/>
    </row>
    <row r="4" spans="1:9">
      <c r="A4" s="157"/>
      <c r="B4" s="56" t="s">
        <v>83</v>
      </c>
      <c r="C4" s="56" t="s">
        <v>84</v>
      </c>
      <c r="D4" s="157"/>
      <c r="E4" s="157"/>
      <c r="F4" s="157"/>
      <c r="G4" s="157"/>
      <c r="I4" s="57"/>
    </row>
    <row r="5" spans="1:9" ht="58.5">
      <c r="A5" s="175" t="s">
        <v>133</v>
      </c>
      <c r="B5" s="79">
        <v>5780</v>
      </c>
      <c r="C5" s="80" t="s">
        <v>134</v>
      </c>
      <c r="D5" s="81">
        <v>1</v>
      </c>
      <c r="E5" s="82" t="s">
        <v>135</v>
      </c>
      <c r="F5" s="82">
        <v>44942</v>
      </c>
      <c r="G5" s="82">
        <v>45291</v>
      </c>
      <c r="H5" s="83"/>
    </row>
    <row r="6" spans="1:9" ht="58.5">
      <c r="A6" s="176"/>
      <c r="B6" s="79">
        <v>5781</v>
      </c>
      <c r="C6" s="80" t="s">
        <v>136</v>
      </c>
      <c r="D6" s="81">
        <v>1</v>
      </c>
      <c r="E6" s="82" t="s">
        <v>135</v>
      </c>
      <c r="F6" s="82">
        <v>44942</v>
      </c>
      <c r="G6" s="82">
        <v>45291</v>
      </c>
      <c r="H6" s="83"/>
    </row>
    <row r="7" spans="1:9" ht="58.5">
      <c r="A7" s="176"/>
      <c r="B7" s="79">
        <v>5788</v>
      </c>
      <c r="C7" s="80" t="s">
        <v>137</v>
      </c>
      <c r="D7" s="84">
        <v>12</v>
      </c>
      <c r="E7" s="82" t="s">
        <v>135</v>
      </c>
      <c r="F7" s="82">
        <v>44942</v>
      </c>
      <c r="G7" s="82">
        <v>45291</v>
      </c>
      <c r="H7" s="83"/>
    </row>
    <row r="8" spans="1:9" ht="72.75">
      <c r="A8" s="176"/>
      <c r="B8" s="79">
        <v>5803</v>
      </c>
      <c r="C8" s="80" t="s">
        <v>138</v>
      </c>
      <c r="D8" s="85">
        <v>5</v>
      </c>
      <c r="E8" s="82" t="s">
        <v>139</v>
      </c>
      <c r="F8" s="82">
        <v>44942</v>
      </c>
      <c r="G8" s="82">
        <v>45275</v>
      </c>
      <c r="H8" s="83"/>
    </row>
    <row r="9" spans="1:9" ht="44.25">
      <c r="A9" s="176"/>
      <c r="B9" s="79">
        <v>5799</v>
      </c>
      <c r="C9" s="80" t="s">
        <v>140</v>
      </c>
      <c r="D9" s="84">
        <v>2</v>
      </c>
      <c r="E9" s="82" t="s">
        <v>141</v>
      </c>
      <c r="F9" s="82">
        <v>44964</v>
      </c>
      <c r="G9" s="82">
        <v>45276</v>
      </c>
      <c r="H9" s="83"/>
    </row>
    <row r="10" spans="1:9" ht="58.5">
      <c r="A10" s="176"/>
      <c r="B10" s="79">
        <v>5586</v>
      </c>
      <c r="C10" s="80" t="s">
        <v>142</v>
      </c>
      <c r="D10" s="84">
        <v>4</v>
      </c>
      <c r="E10" s="82" t="s">
        <v>143</v>
      </c>
      <c r="F10" s="82">
        <v>44928</v>
      </c>
      <c r="G10" s="82">
        <v>45291</v>
      </c>
      <c r="H10" s="83"/>
    </row>
    <row r="11" spans="1:9" ht="58.5">
      <c r="A11" s="176"/>
      <c r="B11" s="79">
        <v>5708</v>
      </c>
      <c r="C11" s="80" t="s">
        <v>144</v>
      </c>
      <c r="D11" s="85">
        <v>44</v>
      </c>
      <c r="E11" s="82" t="s">
        <v>145</v>
      </c>
      <c r="F11" s="82">
        <v>44929</v>
      </c>
      <c r="G11" s="82">
        <v>45291</v>
      </c>
      <c r="H11" s="83"/>
    </row>
    <row r="12" spans="1:9" ht="58.5">
      <c r="A12" s="176"/>
      <c r="B12" s="79">
        <v>5863</v>
      </c>
      <c r="C12" s="80" t="s">
        <v>146</v>
      </c>
      <c r="D12" s="85">
        <v>15</v>
      </c>
      <c r="E12" s="82" t="s">
        <v>147</v>
      </c>
      <c r="F12" s="82">
        <v>44958</v>
      </c>
      <c r="G12" s="82">
        <v>45291</v>
      </c>
      <c r="H12" s="83"/>
    </row>
    <row r="13" spans="1:9" ht="58.5">
      <c r="A13" s="175" t="s">
        <v>148</v>
      </c>
      <c r="B13" s="79">
        <v>5786</v>
      </c>
      <c r="C13" s="80" t="s">
        <v>149</v>
      </c>
      <c r="D13" s="87">
        <v>1</v>
      </c>
      <c r="E13" s="82" t="s">
        <v>135</v>
      </c>
      <c r="F13" s="82">
        <v>44942</v>
      </c>
      <c r="G13" s="82">
        <v>45291</v>
      </c>
      <c r="H13" s="83"/>
    </row>
    <row r="14" spans="1:9" ht="58.5">
      <c r="A14" s="175"/>
      <c r="B14" s="79">
        <v>5793</v>
      </c>
      <c r="C14" s="80" t="s">
        <v>150</v>
      </c>
      <c r="D14" s="86">
        <v>6</v>
      </c>
      <c r="E14" s="82" t="s">
        <v>135</v>
      </c>
      <c r="F14" s="82">
        <v>44942</v>
      </c>
      <c r="G14" s="82">
        <v>45291</v>
      </c>
      <c r="H14" s="83"/>
    </row>
    <row r="15" spans="1:9" ht="44.25">
      <c r="A15" s="177" t="s">
        <v>151</v>
      </c>
      <c r="B15" s="79">
        <v>5675</v>
      </c>
      <c r="C15" s="80" t="s">
        <v>152</v>
      </c>
      <c r="D15" s="86">
        <v>7</v>
      </c>
      <c r="E15" s="82" t="s">
        <v>153</v>
      </c>
      <c r="F15" s="82">
        <v>44941</v>
      </c>
      <c r="G15" s="82">
        <v>45291</v>
      </c>
      <c r="H15" s="83"/>
    </row>
    <row r="16" spans="1:9" ht="58.5">
      <c r="A16" s="178"/>
      <c r="B16" s="79">
        <v>5919</v>
      </c>
      <c r="C16" s="80" t="s">
        <v>154</v>
      </c>
      <c r="D16" s="86">
        <v>11</v>
      </c>
      <c r="E16" s="82" t="s">
        <v>155</v>
      </c>
      <c r="F16" s="82">
        <v>44942</v>
      </c>
      <c r="G16" s="82">
        <v>45291</v>
      </c>
      <c r="H16" s="83"/>
    </row>
    <row r="17" spans="1:7" ht="58.5">
      <c r="A17" s="178"/>
      <c r="B17" s="79">
        <v>5920</v>
      </c>
      <c r="C17" s="80" t="s">
        <v>156</v>
      </c>
      <c r="D17" s="86">
        <v>10</v>
      </c>
      <c r="E17" s="82" t="s">
        <v>155</v>
      </c>
      <c r="F17" s="82">
        <v>44941</v>
      </c>
      <c r="G17" s="82">
        <v>45291</v>
      </c>
    </row>
    <row r="18" spans="1:7" ht="58.5">
      <c r="A18" s="178"/>
      <c r="B18" s="79">
        <v>5922</v>
      </c>
      <c r="C18" s="80" t="s">
        <v>157</v>
      </c>
      <c r="D18" s="86">
        <v>5</v>
      </c>
      <c r="E18" s="82" t="s">
        <v>155</v>
      </c>
      <c r="F18" s="82">
        <v>44941</v>
      </c>
      <c r="G18" s="82">
        <v>45291</v>
      </c>
    </row>
  </sheetData>
  <mergeCells count="12">
    <mergeCell ref="A5:A12"/>
    <mergeCell ref="A13:A14"/>
    <mergeCell ref="A15:A18"/>
    <mergeCell ref="A1:G1"/>
    <mergeCell ref="A2:G2"/>
    <mergeCell ref="I2:I3"/>
    <mergeCell ref="A3:A4"/>
    <mergeCell ref="B3:C3"/>
    <mergeCell ref="D3:D4"/>
    <mergeCell ref="E3:E4"/>
    <mergeCell ref="F3:F4"/>
    <mergeCell ref="G3:G4"/>
  </mergeCells>
  <dataValidations count="1">
    <dataValidation allowBlank="1" showInputMessage="1" showErrorMessage="1" sqref="F1:G1048576" xr:uid="{680D03DE-40FE-4171-873D-02E567D64634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zoomScaleNormal="100" workbookViewId="0">
      <pane xSplit="2" ySplit="4" topLeftCell="C12" activePane="bottomRight" state="frozen"/>
      <selection pane="bottomRight" activeCell="C15" sqref="C15"/>
      <selection pane="bottomLeft" activeCell="B13" sqref="B13:C13"/>
      <selection pane="topRight" activeCell="B13" sqref="B13:C13"/>
    </sheetView>
  </sheetViews>
  <sheetFormatPr defaultColWidth="11.42578125" defaultRowHeight="14.45"/>
  <cols>
    <col min="1" max="1" width="24.42578125" customWidth="1"/>
    <col min="2" max="2" width="11.140625" customWidth="1"/>
    <col min="3" max="3" width="33" customWidth="1"/>
    <col min="4" max="4" width="5.140625" bestFit="1" customWidth="1"/>
    <col min="5" max="5" width="17.140625" bestFit="1" customWidth="1"/>
    <col min="6" max="6" width="19" customWidth="1"/>
    <col min="7" max="7" width="22" customWidth="1"/>
    <col min="8" max="8" width="11.5703125" hidden="1" customWidth="1"/>
    <col min="9" max="9" width="15.28515625" customWidth="1"/>
  </cols>
  <sheetData>
    <row r="1" spans="1:9">
      <c r="A1" s="188" t="s">
        <v>74</v>
      </c>
      <c r="B1" s="189"/>
      <c r="C1" s="189"/>
      <c r="D1" s="189"/>
      <c r="E1" s="189"/>
      <c r="F1" s="189"/>
      <c r="G1" s="189"/>
    </row>
    <row r="2" spans="1:9" ht="29.45" customHeight="1">
      <c r="A2" s="188" t="s">
        <v>158</v>
      </c>
      <c r="B2" s="189"/>
      <c r="C2" s="189"/>
      <c r="D2" s="189"/>
      <c r="E2" s="189"/>
      <c r="F2" s="189"/>
      <c r="G2" s="189"/>
      <c r="I2" s="155" t="s">
        <v>76</v>
      </c>
    </row>
    <row r="3" spans="1:9" ht="14.45" customHeight="1">
      <c r="A3" s="156" t="s">
        <v>77</v>
      </c>
      <c r="B3" s="158" t="s">
        <v>78</v>
      </c>
      <c r="C3" s="158"/>
      <c r="D3" s="156" t="s">
        <v>9</v>
      </c>
      <c r="E3" s="156" t="s">
        <v>79</v>
      </c>
      <c r="F3" s="156" t="s">
        <v>80</v>
      </c>
      <c r="G3" s="156" t="s">
        <v>81</v>
      </c>
      <c r="H3" t="s">
        <v>82</v>
      </c>
      <c r="I3" s="155"/>
    </row>
    <row r="4" spans="1:9">
      <c r="A4" s="157"/>
      <c r="B4" s="56" t="s">
        <v>83</v>
      </c>
      <c r="C4" s="56" t="s">
        <v>84</v>
      </c>
      <c r="D4" s="157"/>
      <c r="E4" s="157"/>
      <c r="F4" s="157"/>
      <c r="G4" s="157"/>
      <c r="I4" s="57"/>
    </row>
    <row r="5" spans="1:9" ht="88.5">
      <c r="A5" s="88" t="s">
        <v>159</v>
      </c>
      <c r="B5" s="89">
        <v>5853</v>
      </c>
      <c r="C5" s="90" t="s">
        <v>160</v>
      </c>
      <c r="D5" s="91">
        <v>3</v>
      </c>
      <c r="E5" s="82" t="s">
        <v>161</v>
      </c>
      <c r="F5" s="92">
        <v>44942</v>
      </c>
      <c r="G5" s="92">
        <v>45291</v>
      </c>
      <c r="H5" s="93"/>
    </row>
    <row r="6" spans="1:9" ht="58.5">
      <c r="A6" s="88" t="s">
        <v>162</v>
      </c>
      <c r="B6" s="89">
        <v>5757</v>
      </c>
      <c r="C6" s="90" t="s">
        <v>163</v>
      </c>
      <c r="D6" s="91">
        <v>3</v>
      </c>
      <c r="E6" s="82" t="s">
        <v>164</v>
      </c>
      <c r="F6" s="92">
        <v>44928</v>
      </c>
      <c r="G6" s="92">
        <v>45291</v>
      </c>
      <c r="H6" s="94">
        <f>SUM(H5:H5)</f>
        <v>0</v>
      </c>
    </row>
    <row r="7" spans="1:9" ht="44.25">
      <c r="A7" s="175" t="s">
        <v>165</v>
      </c>
      <c r="B7" s="89">
        <v>5789</v>
      </c>
      <c r="C7" s="90" t="s">
        <v>166</v>
      </c>
      <c r="D7" s="91">
        <v>4</v>
      </c>
      <c r="E7" s="82" t="s">
        <v>167</v>
      </c>
      <c r="F7" s="92">
        <v>44958</v>
      </c>
      <c r="G7" s="92">
        <v>45290</v>
      </c>
    </row>
    <row r="8" spans="1:9" ht="58.5">
      <c r="A8" s="175"/>
      <c r="B8" s="89">
        <v>5715</v>
      </c>
      <c r="C8" s="90" t="s">
        <v>168</v>
      </c>
      <c r="D8" s="91">
        <v>4</v>
      </c>
      <c r="E8" s="82" t="s">
        <v>169</v>
      </c>
      <c r="F8" s="92">
        <v>44946</v>
      </c>
      <c r="G8" s="92">
        <v>45286</v>
      </c>
    </row>
    <row r="9" spans="1:9" ht="58.5">
      <c r="A9" s="175"/>
      <c r="B9" s="89">
        <v>5718</v>
      </c>
      <c r="C9" s="90" t="s">
        <v>170</v>
      </c>
      <c r="D9" s="91">
        <v>4</v>
      </c>
      <c r="E9" s="82" t="s">
        <v>169</v>
      </c>
      <c r="F9" s="92">
        <v>44952</v>
      </c>
      <c r="G9" s="92">
        <v>45281</v>
      </c>
    </row>
    <row r="10" spans="1:9" ht="41.45">
      <c r="A10" s="175"/>
      <c r="B10" s="89">
        <v>5802</v>
      </c>
      <c r="C10" s="90" t="s">
        <v>171</v>
      </c>
      <c r="D10" s="91">
        <v>4</v>
      </c>
      <c r="E10" s="82" t="s">
        <v>141</v>
      </c>
      <c r="F10" s="92">
        <v>44950</v>
      </c>
      <c r="G10" s="92">
        <v>45275</v>
      </c>
    </row>
    <row r="11" spans="1:9" ht="30">
      <c r="A11" s="175"/>
      <c r="B11" s="89">
        <v>5714</v>
      </c>
      <c r="C11" s="90" t="s">
        <v>172</v>
      </c>
      <c r="D11" s="91">
        <v>5</v>
      </c>
      <c r="E11" s="82" t="s">
        <v>87</v>
      </c>
      <c r="F11" s="92">
        <v>44942</v>
      </c>
      <c r="G11" s="92">
        <v>45291</v>
      </c>
    </row>
    <row r="12" spans="1:9" ht="102.75">
      <c r="A12" s="186" t="s">
        <v>173</v>
      </c>
      <c r="B12" s="89">
        <v>5932</v>
      </c>
      <c r="C12" s="90" t="s">
        <v>174</v>
      </c>
      <c r="D12" s="91">
        <v>5</v>
      </c>
      <c r="E12" s="82" t="s">
        <v>175</v>
      </c>
      <c r="F12" s="92">
        <v>44938</v>
      </c>
      <c r="G12" s="92">
        <v>45291</v>
      </c>
    </row>
    <row r="13" spans="1:9" ht="58.5">
      <c r="A13" s="187"/>
      <c r="B13" s="89">
        <v>5923</v>
      </c>
      <c r="C13" s="90" t="s">
        <v>176</v>
      </c>
      <c r="D13" s="91">
        <v>4</v>
      </c>
      <c r="E13" s="82" t="s">
        <v>155</v>
      </c>
      <c r="F13" s="92">
        <v>44942</v>
      </c>
      <c r="G13" s="92">
        <v>45291</v>
      </c>
      <c r="H13" s="93"/>
    </row>
    <row r="14" spans="1:9" ht="58.5">
      <c r="A14" s="187"/>
      <c r="B14" s="89">
        <v>5643</v>
      </c>
      <c r="C14" s="90" t="s">
        <v>177</v>
      </c>
      <c r="D14" s="91">
        <v>6</v>
      </c>
      <c r="E14" s="82" t="s">
        <v>178</v>
      </c>
      <c r="F14" s="92">
        <v>44950</v>
      </c>
      <c r="G14" s="92">
        <v>45291</v>
      </c>
    </row>
    <row r="15" spans="1:9" ht="88.5">
      <c r="A15" s="88" t="s">
        <v>179</v>
      </c>
      <c r="B15" s="89">
        <v>5854</v>
      </c>
      <c r="C15" s="90" t="s">
        <v>180</v>
      </c>
      <c r="D15" s="91">
        <v>12</v>
      </c>
      <c r="E15" s="82" t="s">
        <v>161</v>
      </c>
      <c r="F15" s="92">
        <v>44928</v>
      </c>
      <c r="G15" s="92">
        <v>45291</v>
      </c>
    </row>
    <row r="16" spans="1:9">
      <c r="A16" s="95"/>
    </row>
    <row r="17" ht="15"/>
  </sheetData>
  <mergeCells count="11">
    <mergeCell ref="A7:A11"/>
    <mergeCell ref="A12:A14"/>
    <mergeCell ref="A1:G1"/>
    <mergeCell ref="A2:G2"/>
    <mergeCell ref="I2:I3"/>
    <mergeCell ref="A3:A4"/>
    <mergeCell ref="B3:C3"/>
    <mergeCell ref="D3:D4"/>
    <mergeCell ref="E3:E4"/>
    <mergeCell ref="F3:F4"/>
    <mergeCell ref="G3:G4"/>
  </mergeCells>
  <dataValidations count="1">
    <dataValidation allowBlank="1" showInputMessage="1" showErrorMessage="1" sqref="F1:G1048576" xr:uid="{4B4C01AC-D609-4FE7-879F-8E686CB59466}"/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"/>
  <sheetViews>
    <sheetView zoomScale="103" zoomScaleNormal="100" workbookViewId="0">
      <pane xSplit="2" ySplit="4" topLeftCell="C20" activePane="bottomRight" state="frozen"/>
      <selection pane="bottomRight" activeCell="C24" sqref="C24"/>
      <selection pane="bottomLeft" activeCell="B13" sqref="B13:C13"/>
      <selection pane="topRight" activeCell="B13" sqref="B13:C13"/>
    </sheetView>
  </sheetViews>
  <sheetFormatPr defaultColWidth="11.42578125" defaultRowHeight="14.45"/>
  <cols>
    <col min="1" max="1" width="24.42578125" customWidth="1"/>
    <col min="2" max="2" width="11.140625" customWidth="1"/>
    <col min="3" max="3" width="33" customWidth="1"/>
    <col min="4" max="4" width="5.140625" bestFit="1" customWidth="1"/>
    <col min="5" max="5" width="17.140625" bestFit="1" customWidth="1"/>
    <col min="6" max="6" width="19" customWidth="1"/>
    <col min="7" max="7" width="22" customWidth="1"/>
    <col min="8" max="8" width="15.140625" customWidth="1"/>
  </cols>
  <sheetData>
    <row r="1" spans="1:9">
      <c r="A1" s="193" t="s">
        <v>74</v>
      </c>
      <c r="B1" s="194"/>
      <c r="C1" s="194"/>
      <c r="D1" s="194"/>
      <c r="E1" s="194"/>
      <c r="F1" s="194"/>
      <c r="G1" s="96"/>
      <c r="H1" s="2"/>
    </row>
    <row r="2" spans="1:9" ht="30.6" customHeight="1">
      <c r="A2" s="195" t="s">
        <v>181</v>
      </c>
      <c r="B2" s="196"/>
      <c r="C2" s="196"/>
      <c r="D2" s="196"/>
      <c r="E2" s="196"/>
      <c r="F2" s="196"/>
      <c r="G2" s="197"/>
      <c r="H2" s="2"/>
      <c r="I2" s="155" t="s">
        <v>76</v>
      </c>
    </row>
    <row r="3" spans="1:9" ht="14.45" customHeight="1">
      <c r="A3" s="156" t="s">
        <v>77</v>
      </c>
      <c r="B3" s="158" t="s">
        <v>78</v>
      </c>
      <c r="C3" s="158"/>
      <c r="D3" s="156" t="s">
        <v>9</v>
      </c>
      <c r="E3" s="156" t="s">
        <v>79</v>
      </c>
      <c r="F3" s="156" t="s">
        <v>80</v>
      </c>
      <c r="G3" s="156" t="s">
        <v>81</v>
      </c>
      <c r="H3" s="97" t="s">
        <v>82</v>
      </c>
      <c r="I3" s="155"/>
    </row>
    <row r="4" spans="1:9">
      <c r="A4" s="157"/>
      <c r="B4" s="56" t="s">
        <v>83</v>
      </c>
      <c r="C4" s="56" t="s">
        <v>84</v>
      </c>
      <c r="D4" s="157"/>
      <c r="E4" s="157"/>
      <c r="F4" s="157"/>
      <c r="G4" s="157"/>
      <c r="H4" s="1"/>
      <c r="I4" s="57"/>
    </row>
    <row r="5" spans="1:9" ht="41.45">
      <c r="A5" s="190" t="s">
        <v>182</v>
      </c>
      <c r="B5" s="98">
        <f>+'3 Rendición de Cuentas'!B5</f>
        <v>5780</v>
      </c>
      <c r="C5" s="80" t="str">
        <f>+'3 Rendición de Cuentas'!C5</f>
        <v>Desarrollar contenidos periodísticos sobre la gestión institucional para ser divulgados como boletines de prensa.</v>
      </c>
      <c r="D5" s="91">
        <f>+'3 Rendición de Cuentas'!D5</f>
        <v>1</v>
      </c>
      <c r="E5" s="82" t="str">
        <f>+'3 Rendición de Cuentas'!E5</f>
        <v>OFICINA ASESORA DE COMUNICACIONES</v>
      </c>
      <c r="F5" s="82">
        <f>+'3 Rendición de Cuentas'!F5</f>
        <v>44942</v>
      </c>
      <c r="G5" s="82">
        <f>+'3 Rendición de Cuentas'!G5</f>
        <v>45291</v>
      </c>
      <c r="H5" s="10"/>
    </row>
    <row r="6" spans="1:9" ht="41.45">
      <c r="A6" s="191"/>
      <c r="B6" s="98">
        <f>+'3 Rendición de Cuentas'!B6</f>
        <v>5781</v>
      </c>
      <c r="C6" s="80" t="str">
        <f>+'3 Rendición de Cuentas'!C6</f>
        <v>Atender los requerimientos de productos editoriales y publicaciones demandados por la Entidad.</v>
      </c>
      <c r="D6" s="91">
        <f>+'3 Rendición de Cuentas'!D6</f>
        <v>1</v>
      </c>
      <c r="E6" s="82" t="str">
        <f>+'3 Rendición de Cuentas'!E6</f>
        <v>OFICINA ASESORA DE COMUNICACIONES</v>
      </c>
      <c r="F6" s="82">
        <f>+'3 Rendición de Cuentas'!F6</f>
        <v>44942</v>
      </c>
      <c r="G6" s="82">
        <f>+'3 Rendición de Cuentas'!G6</f>
        <v>45291</v>
      </c>
      <c r="H6" s="10"/>
    </row>
    <row r="7" spans="1:9" ht="41.45">
      <c r="A7" s="191"/>
      <c r="B7" s="98">
        <f>+'3 Rendición de Cuentas'!B7</f>
        <v>5788</v>
      </c>
      <c r="C7" s="80" t="str">
        <f>+'3 Rendición de Cuentas'!C7</f>
        <v>Informes de seguimiento de la estrategia digital para el posicionamiento institucional de la Entidad.</v>
      </c>
      <c r="D7" s="91">
        <f>+'3 Rendición de Cuentas'!D7</f>
        <v>12</v>
      </c>
      <c r="E7" s="82" t="str">
        <f>+'3 Rendición de Cuentas'!E7</f>
        <v>OFICINA ASESORA DE COMUNICACIONES</v>
      </c>
      <c r="F7" s="82">
        <f>+'3 Rendición de Cuentas'!F7</f>
        <v>44942</v>
      </c>
      <c r="G7" s="82">
        <f>+'3 Rendición de Cuentas'!G7</f>
        <v>45291</v>
      </c>
      <c r="H7" s="10"/>
    </row>
    <row r="8" spans="1:9" ht="69">
      <c r="A8" s="191"/>
      <c r="B8" s="98">
        <f>+'3 Rendición de Cuentas'!B8</f>
        <v>5803</v>
      </c>
      <c r="C8" s="80" t="str">
        <f>+'3 Rendición de Cuentas'!C8</f>
        <v>Medición de la gestión financiera y financiamiento territorial a través de indicadores de seguimiento y alertas de alto endeudamiento en Entidades Territoriales</v>
      </c>
      <c r="D8" s="91">
        <f>+'3 Rendición de Cuentas'!D8</f>
        <v>5</v>
      </c>
      <c r="E8" s="82" t="str">
        <f>+'3 Rendición de Cuentas'!E8</f>
        <v xml:space="preserve">DIRECCIÓN DE DESCENTRALIZACIÓN Y FORTALECIMIENTO FISCAL </v>
      </c>
      <c r="F8" s="82">
        <f>+'3 Rendición de Cuentas'!F8</f>
        <v>44942</v>
      </c>
      <c r="G8" s="82">
        <f>+'3 Rendición de Cuentas'!G8</f>
        <v>45275</v>
      </c>
      <c r="H8" s="10"/>
    </row>
    <row r="9" spans="1:9" ht="41.45">
      <c r="A9" s="191"/>
      <c r="B9" s="98">
        <f>+'3 Rendición de Cuentas'!B9</f>
        <v>5799</v>
      </c>
      <c r="C9" s="80" t="str">
        <f>+'3 Rendición de Cuentas'!C9</f>
        <v>Reporte del resultado de seguimiento a las acciones de los documentos CONPES a través de SisCONPES.</v>
      </c>
      <c r="D9" s="91">
        <f>+'3 Rendición de Cuentas'!D9</f>
        <v>2</v>
      </c>
      <c r="E9" s="82" t="str">
        <f>+'3 Rendición de Cuentas'!E9</f>
        <v>GCS - GRUPO CONPES</v>
      </c>
      <c r="F9" s="82">
        <f>+'3 Rendición de Cuentas'!F9</f>
        <v>44964</v>
      </c>
      <c r="G9" s="82">
        <f>+'3 Rendición de Cuentas'!G9</f>
        <v>45276</v>
      </c>
      <c r="H9" s="10"/>
    </row>
    <row r="10" spans="1:9" ht="55.15">
      <c r="A10" s="191"/>
      <c r="B10" s="98">
        <f>+'3 Rendición de Cuentas'!B10</f>
        <v>5586</v>
      </c>
      <c r="C10" s="80" t="str">
        <f>+'3 Rendición de Cuentas'!C10</f>
        <v>Documento con la medición del Índice Departamental de Innovación para Colombia (IDIC) versión 2022</v>
      </c>
      <c r="D10" s="91">
        <f>+'3 Rendición de Cuentas'!D10</f>
        <v>4</v>
      </c>
      <c r="E10" s="82" t="str">
        <f>+'3 Rendición de Cuentas'!E10</f>
        <v>DIDE - DIRECCIÓN DE INNOVACIÓN Y DESARROLLO EMPRESARIAL</v>
      </c>
      <c r="F10" s="82">
        <f>+'3 Rendición de Cuentas'!F10</f>
        <v>44928</v>
      </c>
      <c r="G10" s="82">
        <f>+'3 Rendición de Cuentas'!G10</f>
        <v>45291</v>
      </c>
      <c r="H10" s="10"/>
    </row>
    <row r="11" spans="1:9" ht="55.15">
      <c r="A11" s="191"/>
      <c r="B11" s="98">
        <f>+'3 Rendición de Cuentas'!B11</f>
        <v>5708</v>
      </c>
      <c r="C11" s="80" t="str">
        <f>+'3 Rendición de Cuentas'!C11</f>
        <v xml:space="preserve">Fichas trimestrales de Seguimiento a Pactos Territoriales </v>
      </c>
      <c r="D11" s="91">
        <f>+'3 Rendición de Cuentas'!D11</f>
        <v>44</v>
      </c>
      <c r="E11" s="82" t="str">
        <f>+'3 Rendición de Cuentas'!E11</f>
        <v>DIRECCIÓN DE PROGRAMACIÓN DE INVERSIONES PÚBLICAS</v>
      </c>
      <c r="F11" s="82">
        <f>+'3 Rendición de Cuentas'!F11</f>
        <v>44929</v>
      </c>
      <c r="G11" s="82">
        <f>+'3 Rendición de Cuentas'!G11</f>
        <v>45291</v>
      </c>
      <c r="H11" s="10"/>
    </row>
    <row r="12" spans="1:9" ht="55.15">
      <c r="A12" s="191"/>
      <c r="B12" s="98">
        <f>+'3 Rendición de Cuentas'!B12</f>
        <v>5863</v>
      </c>
      <c r="C12" s="80" t="str">
        <f>+'3 Rendición de Cuentas'!C12</f>
        <v>Reportes periódicos consolidados de las inversiones del SGR</v>
      </c>
      <c r="D12" s="91">
        <f>+'3 Rendición de Cuentas'!D12</f>
        <v>15</v>
      </c>
      <c r="E12" s="82" t="str">
        <f>+'3 Rendición de Cuentas'!E12</f>
        <v>DIRECCIÓN DE SEGUIMIENTO, EVALUACIÓN Y CONTROL DEL SGR</v>
      </c>
      <c r="F12" s="82">
        <f>+'3 Rendición de Cuentas'!F12</f>
        <v>44958</v>
      </c>
      <c r="G12" s="82">
        <f>+'3 Rendición de Cuentas'!G12</f>
        <v>45291</v>
      </c>
      <c r="H12" s="10"/>
    </row>
    <row r="13" spans="1:9" ht="41.45">
      <c r="A13" s="191"/>
      <c r="B13" s="98">
        <f>+'3 Rendición de Cuentas'!B15</f>
        <v>5675</v>
      </c>
      <c r="C13" s="80" t="str">
        <f>+'3 Rendición de Cuentas'!C15</f>
        <v>Seguimiento a la implementación y ejecución del Plan Nacional de Desarrollo 2022-2026</v>
      </c>
      <c r="D13" s="91">
        <f>+'3 Rendición de Cuentas'!D15</f>
        <v>7</v>
      </c>
      <c r="E13" s="82" t="str">
        <f>+'3 Rendición de Cuentas'!E15</f>
        <v>DIRECCIÓN GENERAL</v>
      </c>
      <c r="F13" s="82">
        <f>+'3 Rendición de Cuentas'!F15</f>
        <v>44941</v>
      </c>
      <c r="G13" s="82">
        <f>+'3 Rendición de Cuentas'!G15</f>
        <v>45291</v>
      </c>
      <c r="H13" s="10"/>
    </row>
    <row r="14" spans="1:9" ht="55.15">
      <c r="A14" s="191"/>
      <c r="B14" s="98">
        <f>+'3 Rendición de Cuentas'!B16</f>
        <v>5919</v>
      </c>
      <c r="C14" s="80" t="str">
        <f>+'3 Rendición de Cuentas'!C16</f>
        <v>Seguimiento Plan Nacional de Desarrollo (PND)</v>
      </c>
      <c r="D14" s="91">
        <f>+'3 Rendición de Cuentas'!D16</f>
        <v>11</v>
      </c>
      <c r="E14" s="82" t="str">
        <f>+'3 Rendición de Cuentas'!E16</f>
        <v xml:space="preserve">Dirección de Seguimiento y Evaluación de Políticas Públicas </v>
      </c>
      <c r="F14" s="82">
        <f>+'3 Rendición de Cuentas'!F16</f>
        <v>44942</v>
      </c>
      <c r="G14" s="82">
        <f>+'3 Rendición de Cuentas'!G16</f>
        <v>45291</v>
      </c>
      <c r="H14" s="10"/>
    </row>
    <row r="15" spans="1:9" ht="55.15">
      <c r="A15" s="191"/>
      <c r="B15" s="98">
        <f>+'3 Rendición de Cuentas'!B17</f>
        <v>5920</v>
      </c>
      <c r="C15" s="80" t="str">
        <f>+'3 Rendición de Cuentas'!C17</f>
        <v xml:space="preserve">5. Seguimiento Plan Marco de Implementación (PMI). </v>
      </c>
      <c r="D15" s="91">
        <f>+'3 Rendición de Cuentas'!D17</f>
        <v>10</v>
      </c>
      <c r="E15" s="82" t="str">
        <f>+'3 Rendición de Cuentas'!E17</f>
        <v xml:space="preserve">Dirección de Seguimiento y Evaluación de Políticas Públicas </v>
      </c>
      <c r="F15" s="82">
        <f>+'3 Rendición de Cuentas'!F17</f>
        <v>44941</v>
      </c>
      <c r="G15" s="82">
        <f>+'3 Rendición de Cuentas'!G17</f>
        <v>45291</v>
      </c>
      <c r="H15" s="10"/>
    </row>
    <row r="16" spans="1:9" ht="55.15">
      <c r="A16" s="191"/>
      <c r="B16" s="98">
        <f>+'3 Rendición de Cuentas'!B18</f>
        <v>5922</v>
      </c>
      <c r="C16" s="80" t="str">
        <f>+'3 Rendición de Cuentas'!C18</f>
        <v>6. Seguimiento a la estrategia para la implementación de los Objetivos de Desarrollo Sostenible ODS</v>
      </c>
      <c r="D16" s="91">
        <f>+'3 Rendición de Cuentas'!D18</f>
        <v>5</v>
      </c>
      <c r="E16" s="82" t="str">
        <f>+'3 Rendición de Cuentas'!E18</f>
        <v xml:space="preserve">Dirección de Seguimiento y Evaluación de Políticas Públicas </v>
      </c>
      <c r="F16" s="82">
        <f>+'3 Rendición de Cuentas'!F18</f>
        <v>44941</v>
      </c>
      <c r="G16" s="82">
        <f>+'3 Rendición de Cuentas'!G18</f>
        <v>45291</v>
      </c>
      <c r="H16" s="10"/>
    </row>
    <row r="17" spans="1:8" ht="69">
      <c r="A17" s="190" t="s">
        <v>183</v>
      </c>
      <c r="B17" s="99">
        <f>'4 Atención al Ciudadano'!B15</f>
        <v>5854</v>
      </c>
      <c r="C17" s="80" t="str">
        <f>'4 Atención al Ciudadano'!C15</f>
        <v>Seguimiento a la gestión de las PQRSD en 2023.</v>
      </c>
      <c r="D17" s="85">
        <f>'4 Atención al Ciudadano'!D15</f>
        <v>12</v>
      </c>
      <c r="E17" s="82" t="str">
        <f>'4 Atención al Ciudadano'!E15</f>
        <v>SUBDIRECCIÓN ADMINISTRATIVA Y RELACIONAMIENTO CON LA CIUDADANÍA</v>
      </c>
      <c r="F17" s="82">
        <f>'4 Atención al Ciudadano'!F15</f>
        <v>44928</v>
      </c>
      <c r="G17" s="82">
        <f>'4 Atención al Ciudadano'!G15</f>
        <v>45291</v>
      </c>
      <c r="H17" s="100"/>
    </row>
    <row r="18" spans="1:8" ht="44.25">
      <c r="A18" s="191"/>
      <c r="B18" s="99">
        <v>5805</v>
      </c>
      <c r="C18" s="80" t="s">
        <v>184</v>
      </c>
      <c r="D18" s="87">
        <v>1</v>
      </c>
      <c r="E18" s="82" t="s">
        <v>185</v>
      </c>
      <c r="F18" s="82">
        <v>44958</v>
      </c>
      <c r="G18" s="82">
        <v>45275</v>
      </c>
      <c r="H18" s="100"/>
    </row>
    <row r="19" spans="1:8" ht="88.5">
      <c r="A19" s="191"/>
      <c r="B19" s="99">
        <v>5971</v>
      </c>
      <c r="C19" s="80" t="s">
        <v>186</v>
      </c>
      <c r="D19" s="87">
        <v>0.9</v>
      </c>
      <c r="E19" s="82" t="s">
        <v>187</v>
      </c>
      <c r="F19" s="82">
        <v>44941</v>
      </c>
      <c r="G19" s="82">
        <v>45291</v>
      </c>
      <c r="H19" s="100"/>
    </row>
    <row r="20" spans="1:8" ht="72.75">
      <c r="A20" s="191"/>
      <c r="B20" s="99">
        <v>5685</v>
      </c>
      <c r="C20" s="80" t="s">
        <v>188</v>
      </c>
      <c r="D20" s="87">
        <v>0.8</v>
      </c>
      <c r="E20" s="82" t="s">
        <v>189</v>
      </c>
      <c r="F20" s="82">
        <v>44928</v>
      </c>
      <c r="G20" s="82">
        <v>45291</v>
      </c>
      <c r="H20" s="100"/>
    </row>
    <row r="21" spans="1:8" ht="58.5">
      <c r="A21" s="192"/>
      <c r="B21" s="99">
        <v>5614</v>
      </c>
      <c r="C21" s="80" t="s">
        <v>190</v>
      </c>
      <c r="D21" s="87">
        <v>0.87</v>
      </c>
      <c r="E21" s="82" t="s">
        <v>191</v>
      </c>
      <c r="F21" s="82">
        <v>44928</v>
      </c>
      <c r="G21" s="82">
        <v>45291</v>
      </c>
      <c r="H21" s="100"/>
    </row>
    <row r="22" spans="1:8" ht="58.5">
      <c r="A22" s="112" t="s">
        <v>192</v>
      </c>
      <c r="B22" s="99">
        <v>5851</v>
      </c>
      <c r="C22" s="80" t="s">
        <v>193</v>
      </c>
      <c r="D22" s="87">
        <v>1</v>
      </c>
      <c r="E22" s="82" t="s">
        <v>97</v>
      </c>
      <c r="F22" s="92">
        <v>44928</v>
      </c>
      <c r="G22" s="92">
        <v>45291</v>
      </c>
    </row>
    <row r="23" spans="1:8" ht="58.5">
      <c r="A23" s="190" t="s">
        <v>194</v>
      </c>
      <c r="B23" s="99">
        <v>5789</v>
      </c>
      <c r="C23" s="80" t="s">
        <v>166</v>
      </c>
      <c r="D23" s="85">
        <f>+'[2]4 Atención al Ciudadano'!D10</f>
        <v>4</v>
      </c>
      <c r="E23" s="82" t="str">
        <f>+'[2]4 Atención al Ciudadano'!E10</f>
        <v>OFICINA ASESORA DE COMUNICACIONES</v>
      </c>
      <c r="F23" s="82">
        <v>44958</v>
      </c>
      <c r="G23" s="82">
        <v>45290</v>
      </c>
    </row>
    <row r="24" spans="1:8" ht="58.5">
      <c r="A24" s="192"/>
      <c r="B24" s="99">
        <v>5668</v>
      </c>
      <c r="C24" s="80" t="s">
        <v>195</v>
      </c>
      <c r="D24" s="85">
        <v>6</v>
      </c>
      <c r="E24" s="82" t="s">
        <v>178</v>
      </c>
      <c r="F24" s="92">
        <v>44931</v>
      </c>
      <c r="G24" s="92">
        <v>45291</v>
      </c>
    </row>
    <row r="25" spans="1:8" ht="28.9">
      <c r="A25" s="101" t="s">
        <v>196</v>
      </c>
      <c r="B25" s="22"/>
      <c r="C25" s="102"/>
      <c r="D25" s="103"/>
      <c r="E25" s="102"/>
      <c r="F25" s="104"/>
      <c r="G25" s="105"/>
    </row>
  </sheetData>
  <mergeCells count="12">
    <mergeCell ref="A5:A16"/>
    <mergeCell ref="A17:A21"/>
    <mergeCell ref="A23:A24"/>
    <mergeCell ref="A1:F1"/>
    <mergeCell ref="A2:G2"/>
    <mergeCell ref="I2:I3"/>
    <mergeCell ref="A3:A4"/>
    <mergeCell ref="B3:C3"/>
    <mergeCell ref="D3:D4"/>
    <mergeCell ref="E3:E4"/>
    <mergeCell ref="F3:F4"/>
    <mergeCell ref="G3:G4"/>
  </mergeCells>
  <dataValidations count="2">
    <dataValidation type="textLength" operator="lessThan" allowBlank="1" showInputMessage="1" showErrorMessage="1" promptTitle="Características" prompt="Ingresar en no más de 200 caracteres una descripción de los bienes o servicios" sqref="D18 H19 B17:E17 B18" xr:uid="{00000000-0002-0000-0600-000000000000}">
      <formula1>200</formula1>
    </dataValidation>
    <dataValidation allowBlank="1" showInputMessage="1" showErrorMessage="1" sqref="F1:G1048576" xr:uid="{C7AF3BDE-7DBE-4B2D-9738-FA50F5813F8C}"/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"/>
  <sheetViews>
    <sheetView zoomScaleNormal="100" workbookViewId="0">
      <selection activeCell="I13" sqref="I13"/>
    </sheetView>
  </sheetViews>
  <sheetFormatPr defaultColWidth="11.42578125" defaultRowHeight="14.45"/>
  <cols>
    <col min="1" max="1" width="24.42578125" customWidth="1"/>
    <col min="2" max="2" width="11.140625" customWidth="1"/>
    <col min="3" max="3" width="33" customWidth="1"/>
    <col min="4" max="4" width="5.28515625" bestFit="1" customWidth="1"/>
    <col min="5" max="5" width="17.140625" bestFit="1" customWidth="1"/>
    <col min="6" max="6" width="19" customWidth="1"/>
    <col min="7" max="7" width="22" customWidth="1"/>
    <col min="8" max="8" width="11.5703125" hidden="1" customWidth="1"/>
    <col min="9" max="9" width="16.28515625" customWidth="1"/>
  </cols>
  <sheetData>
    <row r="1" spans="1:9">
      <c r="A1" s="198" t="s">
        <v>74</v>
      </c>
      <c r="B1" s="199"/>
      <c r="C1" s="199"/>
      <c r="D1" s="199"/>
      <c r="E1" s="199"/>
      <c r="F1" s="199"/>
      <c r="G1" s="106"/>
    </row>
    <row r="2" spans="1:9" ht="31.15" customHeight="1">
      <c r="A2" s="195" t="s">
        <v>197</v>
      </c>
      <c r="B2" s="196"/>
      <c r="C2" s="196"/>
      <c r="D2" s="196"/>
      <c r="E2" s="196"/>
      <c r="F2" s="196"/>
      <c r="G2" s="197"/>
      <c r="I2" s="155" t="s">
        <v>76</v>
      </c>
    </row>
    <row r="3" spans="1:9" ht="14.45" customHeight="1">
      <c r="A3" s="156" t="s">
        <v>77</v>
      </c>
      <c r="B3" s="158" t="s">
        <v>78</v>
      </c>
      <c r="C3" s="158"/>
      <c r="D3" s="156" t="s">
        <v>9</v>
      </c>
      <c r="E3" s="156" t="s">
        <v>79</v>
      </c>
      <c r="F3" s="156" t="s">
        <v>80</v>
      </c>
      <c r="G3" s="156" t="s">
        <v>81</v>
      </c>
      <c r="H3" s="97" t="s">
        <v>82</v>
      </c>
      <c r="I3" s="155"/>
    </row>
    <row r="4" spans="1:9" ht="15">
      <c r="A4" s="157"/>
      <c r="B4" s="56" t="s">
        <v>83</v>
      </c>
      <c r="C4" s="56" t="s">
        <v>84</v>
      </c>
      <c r="D4" s="157"/>
      <c r="E4" s="157"/>
      <c r="F4" s="157"/>
      <c r="G4" s="157"/>
      <c r="H4" s="1"/>
      <c r="I4" s="155"/>
    </row>
    <row r="5" spans="1:9" ht="44.25">
      <c r="A5" s="110" t="s">
        <v>198</v>
      </c>
      <c r="B5" s="99">
        <v>5541</v>
      </c>
      <c r="C5" s="80" t="s">
        <v>199</v>
      </c>
      <c r="D5" s="84">
        <v>100</v>
      </c>
      <c r="E5" s="82" t="s">
        <v>87</v>
      </c>
      <c r="F5" s="82">
        <v>44935</v>
      </c>
      <c r="G5" s="82">
        <v>45291</v>
      </c>
      <c r="H5" s="100"/>
    </row>
    <row r="6" spans="1:9" ht="44.25">
      <c r="A6" s="110" t="s">
        <v>200</v>
      </c>
      <c r="B6" s="99">
        <v>5884</v>
      </c>
      <c r="C6" s="80" t="s">
        <v>201</v>
      </c>
      <c r="D6" s="85">
        <v>6</v>
      </c>
      <c r="E6" s="82" t="s">
        <v>202</v>
      </c>
      <c r="F6" s="82">
        <v>44929</v>
      </c>
      <c r="G6" s="92">
        <v>45291</v>
      </c>
    </row>
    <row r="7" spans="1:9" ht="15"/>
  </sheetData>
  <mergeCells count="9">
    <mergeCell ref="A1:F1"/>
    <mergeCell ref="A2:G2"/>
    <mergeCell ref="I2:I4"/>
    <mergeCell ref="A3:A4"/>
    <mergeCell ref="B3:C3"/>
    <mergeCell ref="D3:D4"/>
    <mergeCell ref="E3:E4"/>
    <mergeCell ref="F3:F4"/>
    <mergeCell ref="G3:G4"/>
  </mergeCells>
  <dataValidations count="1">
    <dataValidation type="date" allowBlank="1" showInputMessage="1" showErrorMessage="1" sqref="G6" xr:uid="{00000000-0002-0000-0700-000000000000}">
      <formula1>44563</formula1>
      <formula2>44926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workbookViewId="0">
      <selection activeCell="C4" sqref="C4"/>
    </sheetView>
  </sheetViews>
  <sheetFormatPr defaultColWidth="11.42578125" defaultRowHeight="14.45"/>
  <cols>
    <col min="1" max="1" width="14.42578125" bestFit="1" customWidth="1"/>
    <col min="3" max="3" width="69.140625" customWidth="1"/>
  </cols>
  <sheetData>
    <row r="1" spans="1:3">
      <c r="A1" s="2"/>
      <c r="B1" s="2"/>
      <c r="C1" s="2"/>
    </row>
    <row r="2" spans="1:3">
      <c r="A2" s="2" t="s">
        <v>203</v>
      </c>
      <c r="B2" s="2" t="s">
        <v>204</v>
      </c>
      <c r="C2" s="2" t="s">
        <v>205</v>
      </c>
    </row>
    <row r="3" spans="1:3">
      <c r="A3" s="1">
        <v>0</v>
      </c>
      <c r="B3" s="107">
        <v>44921</v>
      </c>
      <c r="C3" s="2" t="s">
        <v>206</v>
      </c>
    </row>
    <row r="4" spans="1:3" ht="45.75">
      <c r="A4" s="1">
        <v>1</v>
      </c>
      <c r="B4" s="107">
        <v>44957</v>
      </c>
      <c r="C4" s="108" t="s">
        <v>207</v>
      </c>
    </row>
    <row r="5" spans="1:3">
      <c r="A5" s="1"/>
      <c r="B5" s="107"/>
      <c r="C5" s="109"/>
    </row>
    <row r="6" spans="1:3">
      <c r="A6" s="1"/>
      <c r="B6" s="107"/>
      <c r="C6" s="109"/>
    </row>
    <row r="7" spans="1:3">
      <c r="A7" s="1"/>
      <c r="B7" s="107"/>
      <c r="C7" s="109"/>
    </row>
    <row r="8" spans="1:3">
      <c r="A8" s="2"/>
      <c r="B8" s="1"/>
      <c r="C8" s="2"/>
    </row>
    <row r="9" spans="1:3">
      <c r="A9" s="2"/>
      <c r="B9" s="1"/>
      <c r="C9" s="2"/>
    </row>
    <row r="10" spans="1:3">
      <c r="A10" s="2"/>
      <c r="B10" s="1"/>
      <c r="C10" s="2"/>
    </row>
    <row r="11" spans="1:3">
      <c r="A11" s="2"/>
      <c r="B11" s="1"/>
      <c r="C11" s="2"/>
    </row>
    <row r="12" spans="1:3">
      <c r="A12" s="2"/>
      <c r="B12" s="2"/>
      <c r="C12" s="2"/>
    </row>
    <row r="13" spans="1:3">
      <c r="A13" s="2"/>
      <c r="B13" s="2"/>
      <c r="C13" s="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DNPOI-122-254</_dlc_DocId>
    <_dlc_DocIdUrl xmlns="af7f7f6b-44e7-444a-90a4-d02bbf46acb6">
      <Url>https://colaboracion.dnp.gov.co/CDT/_layouts/15/DocIdRedir.aspx?ID=DNPOI-122-254</Url>
      <Description>DNPOI-122-254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4208D98-2ADB-416D-A7B4-95CDF9DD7DD5}"/>
</file>

<file path=customXml/itemProps2.xml><?xml version="1.0" encoding="utf-8"?>
<ds:datastoreItem xmlns:ds="http://schemas.openxmlformats.org/officeDocument/2006/customXml" ds:itemID="{9A1A70E5-6930-4CED-BAC7-6E6AC779D24F}"/>
</file>

<file path=customXml/itemProps3.xml><?xml version="1.0" encoding="utf-8"?>
<ds:datastoreItem xmlns:ds="http://schemas.openxmlformats.org/officeDocument/2006/customXml" ds:itemID="{FCAB6ED8-8F72-4596-9237-E6C256BDA1B9}"/>
</file>

<file path=customXml/itemProps4.xml><?xml version="1.0" encoding="utf-8"?>
<ds:datastoreItem xmlns:ds="http://schemas.openxmlformats.org/officeDocument/2006/customXml" ds:itemID="{DBE1AE8B-C68E-4457-9624-194615810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/>
  <cp:revision/>
  <dcterms:created xsi:type="dcterms:W3CDTF">2021-08-11T22:15:33Z</dcterms:created>
  <dcterms:modified xsi:type="dcterms:W3CDTF">2023-02-01T03:33:02Z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9d875cf8-ac9a-4e0b-8b4b-6e5c23afd2be</vt:lpwstr>
  </property>
  <property fmtid="{D5CDD505-2E9C-101B-9397-08002B2CF9AE}" pid="3" name="ContentTypeId">
    <vt:lpwstr>0x01010061D9981719A03F4D879830680E7CE6D1</vt:lpwstr>
  </property>
  <property fmtid="{D5CDD505-2E9C-101B-9397-08002B2CF9AE}" pid="4" name="MediaServiceImageTags">
    <vt:lpwstr/>
  </property>
</Properties>
</file>