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emf" ContentType="image/x-emf"/>
  <Default Extension="rels" ContentType="application/vnd.openxmlformats-package.relationships+xml"/>
  <Default Extension="data" ContentType="application/vnd.openxmlformats-officedocument.model+data"/>
  <Default Extension="xml" ContentType="application/xml"/>
  <Default Extension="vml" ContentType="application/vnd.openxmlformats-officedocument.vmlDrawing"/>
  <Override PartName="/xl/workbook.xml" ContentType="application/vnd.openxmlformats-officedocument.spreadsheetml.sheet.main+xml"/>
  <Override PartName="/xl/diagrams/data1.xml" ContentType="application/vnd.openxmlformats-officedocument.drawingml.diagramData+xml"/>
  <Override PartName="/xl/charts/chart1.xml" ContentType="application/vnd.openxmlformats-officedocument.drawingml.char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worksheets/sheet5.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5.xml" ContentType="application/vnd.openxmlformats-officedocument.drawing+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worksheets/sheet4.xml" ContentType="application/vnd.openxmlformats-officedocument.spreadsheetml.worksheet+xml"/>
  <Override PartName="/xl/pivotTables/pivotTable7.xml" ContentType="application/vnd.openxmlformats-officedocument.spreadsheetml.pivot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worksheets/sheet6.xml" ContentType="application/vnd.openxmlformats-officedocument.spreadsheetml.worksheet+xml"/>
  <Override PartName="/xl/drawings/drawing8.xml" ContentType="application/vnd.openxmlformats-officedocument.drawing+xml"/>
  <Override PartName="/docProps/core.xml" ContentType="application/vnd.openxmlformats-package.core-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xl/calcChain.xml" ContentType="application/vnd.openxmlformats-officedocument.spreadsheetml.calcChain+xml"/>
  <Override PartName="/xl/persons/person.xml" ContentType="application/vnd.ms-excel.person+xml"/>
  <Override PartName="/xl/threadedComments/threadedComment4.xml" ContentType="application/vnd.ms-excel.threadedcomments+xml"/>
  <Override PartName="/xl/comments4.xml" ContentType="application/vnd.openxmlformats-officedocument.spreadsheetml.comments+xml"/>
  <Override PartName="/xl/threadedComments/threadedComment3.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comments2.xml" ContentType="application/vnd.openxmlformats-officedocument.spreadsheetml.comments+xml"/>
  <Override PartName="/xl/namedSheetViews/namedSheetView1.xml" ContentType="application/vnd.ms-excel.namedsheetviews+xml"/>
  <Override PartName="/xl/threadedComments/threadedComment1.xml" ContentType="application/vnd.ms-excel.threadedcomments+xml"/>
  <Override PartName="/xl/comments1.xml" ContentType="application/vnd.openxmlformats-officedocument.spreadsheetml.comments+xml"/>
  <Override PartName="/xl/connections.xml" ContentType="application/vnd.openxmlformats-officedocument.spreadsheetml.connections+xml"/>
  <Override PartName="/xl/pivotCache/pivotCacheDefinition7.xml" ContentType="application/vnd.openxmlformats-officedocument.spreadsheetml.pivotCacheDefinition+xml"/>
  <Override PartName="/xl/pivotCache/pivotCacheDefinition6.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1.xml" ContentType="application/vnd.openxmlformats-officedocument.spreadsheetml.pivotCacheDefinition+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defaultThemeVersion="166925"/>
  <mc:AlternateContent xmlns:mc="http://schemas.openxmlformats.org/markup-compatibility/2006">
    <mc:Choice Requires="x15">
      <x15ac:absPath xmlns:x15ac="http://schemas.microsoft.com/office/spreadsheetml/2010/11/ac" url="/Users/claudiamejia/Desktop/"/>
    </mc:Choice>
  </mc:AlternateContent>
  <xr:revisionPtr revIDLastSave="0" documentId="13_ncr:1_{711E63E3-0E15-2746-B0C0-07B27779C949}" xr6:coauthVersionLast="47" xr6:coauthVersionMax="47" xr10:uidLastSave="{00000000-0000-0000-0000-000000000000}"/>
  <bookViews>
    <workbookView xWindow="0" yWindow="740" windowWidth="29040" windowHeight="15840" firstSheet="1" activeTab="2" xr2:uid="{00000000-000D-0000-FFFF-FFFF00000000}"/>
  </bookViews>
  <sheets>
    <sheet name="Plataforma estratégica DNP" sheetId="28" r:id="rId1"/>
    <sheet name="Compromisos PEI" sheetId="34" r:id="rId2"/>
    <sheet name="Control de Cambios" sheetId="54" r:id="rId3"/>
    <sheet name="Consolidado PND" sheetId="26" state="hidden" r:id="rId4"/>
    <sheet name="estadísticas" sheetId="42" state="hidden" r:id="rId5"/>
    <sheet name="TABLEROS" sheetId="45" state="hidden" r:id="rId6"/>
    <sheet name="Indicadores de resultado" sheetId="44" state="hidden" r:id="rId7"/>
    <sheet name="ID IMPACTO" sheetId="46" state="hidden" r:id="rId8"/>
    <sheet name="Metas" sheetId="32" state="hidden" r:id="rId9"/>
    <sheet name="listas" sheetId="20" state="hidden" r:id="rId10"/>
    <sheet name="CLASIFICACION POAI" sheetId="27" state="hidden" r:id="rId11"/>
    <sheet name="PROPUESTA_FORMULACION Y SEGTO" sheetId="21" state="hidden" r:id="rId12"/>
    <sheet name="1. ORDENAMIENTO" sheetId="1" state="hidden" r:id="rId13"/>
    <sheet name="OBJETIVO 2" sheetId="2" state="hidden" r:id="rId14"/>
    <sheet name="2. SEGURIDAD HUMANA" sheetId="12" state="hidden" r:id="rId15"/>
    <sheet name="3. DH ALIMENTACION" sheetId="3" state="hidden" r:id="rId16"/>
    <sheet name="4. TRANSFORMACION_PDTIVA" sheetId="4" state="hidden" r:id="rId17"/>
    <sheet name="5. CONVERGENCIA REGIONAL" sheetId="5" state="hidden" r:id="rId18"/>
    <sheet name="PAZ TOTAL" sheetId="22" state="hidden" r:id="rId19"/>
    <sheet name="ACTORES_DIFERENCIALES" sheetId="13" state="hidden" r:id="rId20"/>
    <sheet name="ESTABILIDAD MACRO" sheetId="14" state="hidden" r:id="rId21"/>
    <sheet name="OTRAS DISPOSICIONES" sheetId="23" state="hidden" r:id="rId22"/>
    <sheet name="ARTICULADO" sheetId="18" state="hidden" r:id="rId23"/>
  </sheets>
  <externalReferences>
    <externalReference r:id="rId24"/>
    <externalReference r:id="rId25"/>
    <externalReference r:id="rId26"/>
  </externalReferences>
  <definedNames>
    <definedName name="_xlnm._FilterDatabase" localSheetId="12" hidden="1">'1. ORDENAMIENTO'!$B$4:$G$13</definedName>
    <definedName name="_xlnm._FilterDatabase" localSheetId="10" hidden="1">'CLASIFICACION POAI'!$A$3:$H$459</definedName>
    <definedName name="_xlnm._FilterDatabase" localSheetId="1" hidden="1">'Compromisos PEI'!$A$4:$AR$4</definedName>
    <definedName name="_xlnm._FilterDatabase" localSheetId="3" hidden="1">'Consolidado PND'!$A$7:$K$46</definedName>
    <definedName name="_xlnm._FilterDatabase" localSheetId="6" hidden="1">'Indicadores de resultado'!$B$29:$T$39</definedName>
    <definedName name="_xlnm._FilterDatabase" localSheetId="18" hidden="1">'PAZ TOTAL'!$C$4:$G$10</definedName>
    <definedName name="_xlcn.WorksheetConnection_CompromisosPEIA4AQ2121" hidden="1">'Compromisos PEI'!$A$4:$AQ$190</definedName>
    <definedName name="T_1">listas!$J$3:$J$9</definedName>
    <definedName name="T_10">listas!$J$98</definedName>
    <definedName name="T_2">listas!$J$10:$J$37</definedName>
    <definedName name="T_3">listas!$J$38:$J$45</definedName>
    <definedName name="T_4">listas!$J$46:$J$56</definedName>
    <definedName name="T_5">listas!$J$57:$J$65</definedName>
    <definedName name="T_6">listas!$J$66:$J$77</definedName>
    <definedName name="T_7">listas!$J$78:$J$86</definedName>
    <definedName name="T_8">listas!$J$87:$J$96</definedName>
    <definedName name="T_9">listas!$J$97:$J$97</definedName>
    <definedName name="TR" localSheetId="1">[1]listas!$G$3:$H$12</definedName>
    <definedName name="TR" localSheetId="0">[2]listas!$G$3:$H$12</definedName>
    <definedName name="TR">listas!$G$3:$H$12</definedName>
    <definedName name="TR_1">listas!$J$3:$K$9</definedName>
    <definedName name="TR_2">listas!$J$10:$K$37</definedName>
    <definedName name="TR_3">listas!$J$38:$K$45</definedName>
    <definedName name="TR_4">listas!$J$46:$K$56</definedName>
    <definedName name="TR_5">listas!$J$57:$K$65</definedName>
    <definedName name="TR_6">listas!$J$66:$K$77</definedName>
    <definedName name="TR_7">listas!$J$78:$K$86</definedName>
    <definedName name="TR_8">listas!$J$87:$K$96</definedName>
    <definedName name="TR_9">listas!$J$97:$K$97</definedName>
  </definedNames>
  <calcPr calcId="191028"/>
  <pivotCaches>
    <pivotCache cacheId="50" r:id="rId27"/>
    <pivotCache cacheId="51" r:id="rId28"/>
    <pivotCache cacheId="52" r:id="rId29"/>
    <pivotCache cacheId="53" r:id="rId30"/>
    <pivotCache cacheId="54" r:id="rId31"/>
    <pivotCache cacheId="55" r:id="rId32"/>
    <pivotCache cacheId="56" r:id="rId33"/>
  </pivotCaches>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1" name="Rango 1" connection="WorksheetConnection_Compromisos PEI!$A$4:$AQ$212"/>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8" i="42" l="1"/>
  <c r="G7" i="42"/>
  <c r="G6" i="42"/>
  <c r="G5" i="42"/>
  <c r="G4" i="42"/>
  <c r="F70" i="42"/>
  <c r="F46" i="42"/>
  <c r="F30" i="42"/>
  <c r="F20" i="42"/>
  <c r="F9" i="42"/>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7" i="20"/>
  <c r="M8" i="20"/>
  <c r="M9" i="20"/>
  <c r="M10" i="20"/>
  <c r="M11" i="20"/>
  <c r="M12" i="20"/>
  <c r="M13" i="20"/>
  <c r="M14" i="20"/>
  <c r="M15" i="20"/>
  <c r="M16" i="20"/>
  <c r="M17" i="20"/>
  <c r="M18" i="20"/>
  <c r="M19" i="20"/>
  <c r="M20" i="20"/>
  <c r="M21" i="20"/>
  <c r="M22" i="20"/>
  <c r="M23" i="20"/>
  <c r="M24" i="20"/>
  <c r="M25" i="20"/>
  <c r="M26" i="20"/>
  <c r="M96" i="20"/>
  <c r="M98" i="20"/>
  <c r="M97"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29" i="20"/>
  <c r="M30" i="20"/>
  <c r="M31" i="20"/>
  <c r="M32" i="20"/>
  <c r="M33" i="20"/>
  <c r="M34" i="20"/>
  <c r="M35" i="20"/>
  <c r="M36" i="20"/>
  <c r="M37" i="20"/>
  <c r="M38" i="20"/>
  <c r="M27" i="20"/>
  <c r="M28" i="20"/>
  <c r="J76" i="20"/>
  <c r="J75" i="20"/>
  <c r="R8" i="21"/>
  <c r="Q8" i="21"/>
  <c r="R7" i="21"/>
  <c r="Q7" i="21"/>
  <c r="R6" i="21"/>
  <c r="Q6" i="21"/>
  <c r="R5" i="21"/>
  <c r="Q5" i="21"/>
  <c r="AD25" i="21"/>
  <c r="AB25" i="21"/>
  <c r="AD22" i="21"/>
  <c r="AB22" i="21"/>
  <c r="AD19" i="21"/>
  <c r="AB19" i="21"/>
  <c r="Y8" i="21"/>
  <c r="M8" i="21"/>
  <c r="X8" i="21" s="1"/>
  <c r="Y7" i="21"/>
  <c r="M7" i="21"/>
  <c r="X7" i="21"/>
  <c r="Y6" i="21"/>
  <c r="M6" i="21"/>
  <c r="X6" i="21" s="1"/>
  <c r="Y5" i="21"/>
  <c r="M5" i="21"/>
  <c r="X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tc={4F6872C4-1E0A-49E6-B816-25D4825AB9BC}</author>
    <author>tc={75DFCF84-D0E8-4201-AA9F-124BB1CE614D}</author>
    <author>tc={E36F4840-F4A7-4932-B1B6-73D8E8F4341B}</author>
    <author>tc={A0F852A7-F375-460F-9A56-274D78A0B0CD}</author>
    <author>tc={24239D24-6858-468E-9FC2-A9CF35107ECA}</author>
    <author>tc={706F7A53-A4D4-4ED7-B533-2120822B50BA}</author>
    <author>tc={0BDAAF13-A087-4F78-AD80-249A198BD81F}</author>
    <author>tc={209D3554-2424-4B43-9646-6B3A60A0B24A}</author>
    <author>tc={344DCDEB-0523-4BE9-AAE1-B51B14F3521B}</author>
    <author>tc={2787BDE4-45A1-4579-983F-89AB40989569}</author>
    <author>tc={28AB2DAE-BCEB-4D9F-96BA-E8324113AB93}</author>
    <author>tc={C450037B-AB66-47CF-B70F-E83C7A4E124A}</author>
    <author>tc={69653593-DBCE-4812-B95F-0ACDF4FD0083}</author>
    <author>tc={3193B073-BB1D-4C12-A9CF-26B19BFC6EB5}</author>
    <author>tc={972E58E9-90DF-40FA-9D1E-918A5BF36E10}</author>
    <author>tc={BCE0C153-9DBE-43A1-A445-4FEDE724C6D2}</author>
    <author>tc={D59F3FA1-AB0C-47F3-89C8-8B07B9C6C986}</author>
    <author>tc={5AB49A25-C7E5-4526-B8E9-9098FC0CADED}</author>
    <author>tc={3CBA28D4-79AE-4CD1-9DA1-C8CEE384A150}</author>
    <author>tc={156498E6-6965-48CB-8F03-2BA94A8102C2}</author>
    <author>Laura Camila Vargas Guzman</author>
    <author>tc={EDC8FAE8-90C5-4DBF-8D39-152A0E192092}</author>
    <author>tc={93FE1573-1E28-45CA-8603-414C2BED59F6}</author>
    <author>tc={3D18FFB5-DF38-4576-9F39-20E0410D7562}</author>
    <author>tc={98011C69-9AA2-4CB6-B083-C0D8FB03D223}</author>
    <author>tc={97F10F7D-79FF-43DD-9EF9-DCE17A451996}</author>
    <author>tc={EFCFEB89-0AF1-48B3-B834-3FF3B9E737E6}</author>
    <author>tc={FD8C210D-DC5A-4C65-8640-460BF284649F}</author>
    <author>tc={0405E4B5-5D0B-4696-9D17-8A316E4F1C07}</author>
    <author>tc={0668CACC-7B54-47DD-B51C-5A14389B73D5}</author>
    <author>tc={8B6F763B-8E70-46CC-8D4F-C6643EC0A855}</author>
    <author>tc={6F71CE02-7A4B-401F-B897-E722C4C04F60}</author>
    <author>tc={F5EA137A-3CB2-45EA-9AC2-A76F75D2FA98}</author>
    <author>tc={F8779718-4626-40EC-8F87-EFFCEE7604F8}</author>
    <author>tc={A4026DD4-C5A5-4AF6-AA2B-A2C0317F4B93}</author>
    <author>tc={52214B18-BB1C-45CE-81DA-95F235B8EF81}</author>
    <author>tc={52214B18-BB1C-45CF-81DA-95F235B8EF81}</author>
    <author>tc={52214B18-BB1C-45D0-81DA-95F235B8EF81}</author>
    <author>tc={496F11E2-D60C-4ED5-9B0B-DFE8FA56F38F}</author>
    <author>tc={B5091BB2-019F-4E95-864F-E38E1E62FDAA}</author>
    <author>tc={4F566CA2-02FB-4D1B-9FEB-7752A11E3382}</author>
    <author>tc={68B8FF29-8A84-4C7C-A620-DF4BA1EDD98D}</author>
    <author>tc={280FA3B4-C71A-4272-BA05-914B9BDEFA38}</author>
    <author>tc={5E3E5462-FEBA-4545-9D99-E2535A986D0C}</author>
    <author>tc={797E0E1F-156D-46D9-A273-21137C8F8751}</author>
    <author>tc={45428123-9746-4638-8D1B-1630DA550740}</author>
    <author>Rocio Herrera</author>
    <author>tc={D660B7CC-14AF-4F92-994B-0BFADE5AD4F3}</author>
    <author>tc={02783744-1A9E-44C2-B5FF-CE312F55ADAF}</author>
    <author>tc={D8D4C6E4-C728-4361-9AA5-8586496983B1}</author>
    <author>tc={174C3388-45DA-4DA9-A8CC-DC2CE938BA56}</author>
    <author>tc={A25822C7-90A5-4DF9-BBB4-48FD7FDA29A7}</author>
    <author>tc={67EB323B-EC75-420D-9FD1-FE4A6AF81063}</author>
    <author>tc={E614F28B-9CC6-4AAC-B43F-F8799D6E7CDF}</author>
    <author>tc={36FD7930-B39A-479D-9C2E-B9D11EDE028B}</author>
    <author>tc={E4F20558-6596-4330-90E1-3B9AADEDE442}</author>
    <author>tc={EFFD3ACE-71B5-4B49-B4A4-73D103C633B5}</author>
    <author>tc={EF9F707C-8F9E-4E30-A0A3-200AA6811D8A}</author>
    <author>tc={EBE2D9EE-1304-472E-B824-07DE035130D6}</author>
    <author>tc={611EBEAD-A239-494C-B976-627E928C9A8A}</author>
    <author>tc={546017BE-8668-4DD2-81EC-A0BC04CE2FC8}</author>
    <author>tc={1488DCCA-F4A8-4588-A589-7AE27C89B498}</author>
    <author>tc={75FC2BDC-DEE6-430C-9061-5D5A19512A7F}</author>
    <author>tc={D7628096-36FA-4B6C-84B9-D7A7B6FD66AB}</author>
    <author>tc={24122918-102F-428D-B9FB-C1E1B9742661}</author>
    <author>tc={C87D5D0B-9DAF-47B8-9ED0-6EB167D77747}</author>
    <author>tc={08692765-E870-4C89-8862-ED72E632A550}</author>
    <author>tc={F68C1D09-CD6F-49D2-A9B1-F8CAF25005FF}</author>
  </authors>
  <commentList>
    <comment ref="C4" authorId="0" shapeId="0" xr:uid="{00000000-0006-0000-04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Seleccionar de la lista, de entre los 4 objetivos institucionales, al que aportaría el compromiso</t>
      </text>
    </comment>
    <comment ref="D4" authorId="1" shapeId="0" xr:uid="{00000000-0006-0000-04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Seleccionar de la lista, de entre los 5 ejes estratégicos, al que aportaría el compromiso</t>
      </text>
    </comment>
    <comment ref="E4" authorId="2" shapeId="0" xr:uid="{00000000-0006-0000-0400-00000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Seleccionar de la lista, la fuente que origina el compromiso. Si hay varias, seleccione la de mayor peso</t>
      </text>
    </comment>
    <comment ref="G4" authorId="3" shapeId="0" xr:uid="{00000000-0006-0000-0400-00000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Indique si el compromiso debe hacer parte del Plan Estratégico Institucional. SI es así, seleccione "SI"</t>
      </text>
    </comment>
    <comment ref="H4" authorId="4" shapeId="0" xr:uid="{00000000-0006-0000-0400-000007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Revise y/o seleccione la relación de asociación con bases del PND 2022-2026, asigne la transformación a la que responde
Respuesta:
    social</t>
      </text>
    </comment>
    <comment ref="I4" authorId="5" shapeId="0" xr:uid="{00000000-0006-0000-0400-000008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Si el compromiso tiene relación con una transformación del PND 2022-2026, seleccione el catalizador específico al que aporta, dependiendo de la transformación relacionada</t>
      </text>
    </comment>
    <comment ref="J4" authorId="6" shapeId="0" xr:uid="{00000000-0006-0000-0400-000009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Si el compromiso está establecido en el articulado del PND 2022-2026, valide, o ajuste  el número del artículo al que corresponde</t>
      </text>
    </comment>
    <comment ref="K4" authorId="7" shapeId="0" xr:uid="{00000000-0006-0000-0400-00000A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Verifique si el compromiso se relaciona con alguno de los 17 ODS, seleccione el correspondiente, si aplican varios ODS, seleccione el principal</t>
      </text>
    </comment>
    <comment ref="L4" authorId="8" shapeId="0" xr:uid="{00000000-0006-0000-0400-00000B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Si  aporta a cumplimiento de un compromiso OCDE, seleccione el mismo de la lista. SI aporta a varios, seleccione: Transversal</t>
      </text>
    </comment>
    <comment ref="M4" authorId="9" shapeId="0" xr:uid="{00000000-0006-0000-0400-00000C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Si aporta al cumplimiento de un compromiso del Plan Marco de Implementación, o a alguno de sus enfoques, seleccione el mismo de la lista. </t>
      </text>
    </comment>
    <comment ref="N4" authorId="10" shapeId="0" xr:uid="{00000000-0006-0000-0400-00000D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SI el compromiso aporta al cumplimiento de una política MIPG, seleccionela política de la lista. </t>
      </text>
    </comment>
    <comment ref="O4" authorId="11" shapeId="0" xr:uid="{00000000-0006-0000-0400-00000F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Si este compromiso se asocia a algún otro clasificador o temática interna de su entidad, relaciónela aquí</t>
      </text>
    </comment>
    <comment ref="P4" authorId="12" shapeId="0" xr:uid="{00000000-0006-0000-0400-000010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Revise y/o seleccione la relación de asociación con bases del PND 2022-2026, asigne la transformación a la que responde</t>
      </text>
    </comment>
    <comment ref="Q4" authorId="13" shapeId="0" xr:uid="{00000000-0006-0000-0400-00001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Si el compromiso tiene relación con una transformación del PND 2022-2026, seleccione el catalizador específico al que aporta, dependiendo de la transformación relacionada</t>
      </text>
    </comment>
    <comment ref="R4" authorId="14" shapeId="0" xr:uid="{972E58E9-90DF-40FA-9D1E-918A5BF36E1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Indicar si el compromiso debe incluirse en el Plan Estratégico Sectorial </t>
      </text>
    </comment>
    <comment ref="J8" authorId="15" shapeId="0" xr:uid="{00000000-0006-0000-0400-00001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Art. 32,( modifica al art 10 de ley 388)</t>
      </text>
    </comment>
    <comment ref="J12" authorId="16" shapeId="0" xr:uid="{00000000-0006-0000-0400-000016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REQUIERE REGULACIÓN- PERO NO IDENTIFICADO EN LISTA DE OAJ</t>
      </text>
    </comment>
    <comment ref="J17" authorId="17" shapeId="0" xr:uid="{00000000-0006-0000-0400-000018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No mencionado en art. 70, solo en las Bases del PND</t>
      </text>
    </comment>
    <comment ref="Q19" authorId="18" shapeId="0" xr:uid="{00000000-0006-0000-0400-00001D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art. 91 ley del PND, tenemos diferente catalizador</t>
      </text>
    </comment>
    <comment ref="Q22" authorId="19" shapeId="0" xr:uid="{00000000-0006-0000-0400-00002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Conpes, tienen catalizador diferente</t>
      </text>
    </comment>
    <comment ref="AE36" authorId="20" shapeId="0" xr:uid="{00000000-0006-0000-0400-000025000000}">
      <text>
        <r>
          <rPr>
            <b/>
            <sz val="9"/>
            <color rgb="FF000000"/>
            <rFont val="Tahoma"/>
            <family val="2"/>
          </rPr>
          <t>Laura Camila Vargas Guzman:</t>
        </r>
        <r>
          <rPr>
            <sz val="9"/>
            <color rgb="FF000000"/>
            <rFont val="Tahoma"/>
            <family val="2"/>
          </rPr>
          <t xml:space="preserve">
</t>
        </r>
        <r>
          <rPr>
            <sz val="9"/>
            <color rgb="FF000000"/>
            <rFont val="Tahoma"/>
            <family val="2"/>
          </rPr>
          <t xml:space="preserve">Reglamento 
</t>
        </r>
        <r>
          <rPr>
            <sz val="9"/>
            <color rgb="FF000000"/>
            <rFont val="Tahoma"/>
            <family val="2"/>
          </rPr>
          <t xml:space="preserve">Decreto
</t>
        </r>
        <r>
          <rPr>
            <sz val="9"/>
            <color rgb="FF000000"/>
            <rFont val="Tahoma"/>
            <family val="2"/>
          </rPr>
          <t>Manual de inversiones</t>
        </r>
      </text>
    </comment>
    <comment ref="J37" authorId="21" shapeId="0" xr:uid="{00000000-0006-0000-0400-000027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307 , nuevo 309</t>
      </text>
    </comment>
    <comment ref="J38" authorId="22" shapeId="0" xr:uid="{00000000-0006-0000-0400-00002B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288 actual: 290</t>
      </text>
    </comment>
    <comment ref="Q41" authorId="23" shapeId="0" xr:uid="{3D18FFB5-DF38-4576-9F39-20E0410D7562}">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Grupo Conpes</t>
      </text>
    </comment>
    <comment ref="Q42" authorId="24" shapeId="0" xr:uid="{00000000-0006-0000-0400-00002E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Grupo Conpes</t>
      </text>
    </comment>
    <comment ref="J46" authorId="25" shapeId="0" xr:uid="{00000000-0006-0000-0400-000038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Antes 350 - final: 352
</t>
      </text>
    </comment>
    <comment ref="J47" authorId="26" shapeId="0" xr:uid="{00000000-0006-0000-0400-00003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Bases pág 216-217</t>
      </text>
    </comment>
    <comment ref="J48" authorId="27" shapeId="0" xr:uid="{00000000-0006-0000-0400-00003B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Antes 353, nuevo 355</t>
      </text>
    </comment>
    <comment ref="J49" authorId="28" shapeId="0" xr:uid="{0405E4B5-5D0B-4696-9D17-8A316E4F1C07}">
      <text>
        <t>[Comentario encadenado]
Tu versión de Excel te permite leer este comentario encadenado; sin embargo, las ediciones que se apliquen se quitarán si el archivo se abre en una versión más reciente de Excel. Más información: https://go.microsoft.com/fwlink/?linkid=870924
Comentario:
    Antes 353, nuevo 355</t>
      </text>
    </comment>
    <comment ref="J50" authorId="29" shapeId="0" xr:uid="{00000000-0006-0000-0400-000040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346 ahora 348</t>
      </text>
    </comment>
    <comment ref="N50" authorId="30" shapeId="0" xr:uid="{00000000-0006-0000-0400-00004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Porque se clasifica en esta política?</t>
      </text>
    </comment>
    <comment ref="AH50" authorId="31" shapeId="0" xr:uid="{6F71CE02-7A4B-401F-B897-E722C4C04F60}">
      <text>
        <t>[Comentario encadenado]
Tu versión de Excel te permite leer este comentario encadenado; sin embargo, las ediciones que se apliquen se quitarán si el archivo se abre en una versión más reciente de Excel. Más información: https://go.microsoft.com/fwlink/?linkid=870924
Comentario:
    Definir meta</t>
      </text>
    </comment>
    <comment ref="J51" authorId="32" shapeId="0" xr:uid="{00000000-0006-0000-0400-00004A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Ant- 346, nuevo 348</t>
      </text>
    </comment>
    <comment ref="J52" authorId="33" shapeId="0" xr:uid="{00000000-0006-0000-0400-00004F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Ant- 346, nuevo 348</t>
      </text>
    </comment>
    <comment ref="J53" authorId="34" shapeId="0" xr:uid="{00000000-0006-0000-0400-00005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358, final: 360</t>
      </text>
    </comment>
    <comment ref="J54" authorId="35" shapeId="0" xr:uid="{00000000-0006-0000-0400-000057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359, final 361</t>
      </text>
    </comment>
    <comment ref="J55" authorId="36" shapeId="0" xr:uid="{00000000-0006-0000-0400-000058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359, final 361</t>
      </text>
    </comment>
    <comment ref="J56" authorId="37" shapeId="0" xr:uid="{00000000-0006-0000-0400-000059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359, final 361</t>
      </text>
    </comment>
    <comment ref="J57" authorId="38" shapeId="0" xr:uid="{496F11E2-D60C-4ED5-9B0B-DFE8FA56F38F}">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363, final: 365
Respuesta:
    Ajustado 8.08</t>
      </text>
    </comment>
    <comment ref="Q57" authorId="39" shapeId="0" xr:uid="{B5091BB2-019F-4E95-864F-E38E1E62FDAA}">
      <text>
        <t>[Comentario encadenado]
Tu versión de Excel te permite leer este comentario encadenado; sin embargo, las ediciones que se apliquen se quitarán si el archivo se abre en una versión más reciente de Excel. Más información: https://go.microsoft.com/fwlink/?linkid=870924
Comentario:
    Ppta grupo Conpes- Revisar</t>
      </text>
    </comment>
    <comment ref="AE57" authorId="40" shapeId="0" xr:uid="{4F566CA2-02FB-4D1B-9FEB-7752A11E3382}">
      <text>
        <t>[Comentario encadenado]
Tu versión de Excel te permite leer este comentario encadenado; sin embargo, las ediciones que se apliquen se quitarán si el archivo se abre en una versión más reciente de Excel. Más información: https://go.microsoft.com/fwlink/?linkid=870924
Comentario:
    Definir cual es el producto y revisar la cuantificación</t>
      </text>
    </comment>
    <comment ref="J58" authorId="41" shapeId="0" xr:uid="{00000000-0006-0000-0400-00005E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Ant. 363, final: 365
Respuesta:
    Ajustado 8.08</t>
      </text>
    </comment>
    <comment ref="Q58" authorId="42" shapeId="0" xr:uid="{00000000-0006-0000-0400-00005F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Ppta grupo Conpes- Revisar</t>
      </text>
    </comment>
    <comment ref="Q72" authorId="43" shapeId="0" xr:uid="{00000000-0006-0000-0400-00006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no se encontró el catalizador propuesto por GC</t>
      </text>
    </comment>
    <comment ref="Q91" authorId="44" shapeId="0" xr:uid="{00000000-0006-0000-0400-000066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En función de la respuesta de alcance de DADS- si es el PNR - ok A1, si es financiamiento es: E1. Financiamiento para la acción climática, la reindustrialización y el desarrollo sostenible.
Conpes:  tiene un catalizador que no está- revisar</t>
      </text>
    </comment>
    <comment ref="B93" authorId="45" shapeId="0" xr:uid="{45428123-9746-4638-8D1B-1630DA550740}">
      <text>
        <t>[Comentario encadenado]
Tu versión de Excel te permite leer este comentario encadenado; sin embargo, las ediciones que se apliquen se quitarán si el archivo se abre en una versión más reciente de Excel. Más información: https://go.microsoft.com/fwlink/?linkid=870924
Comentario:
    Lo tiene en el radar la DDR</t>
      </text>
    </comment>
    <comment ref="AE94" authorId="46" shapeId="0" xr:uid="{00000000-0006-0000-0400-000069000000}">
      <text>
        <r>
          <rPr>
            <b/>
            <sz val="10"/>
            <color rgb="FF000000"/>
            <rFont val="Calibri"/>
            <family val="2"/>
          </rPr>
          <t>Rocio Herrera:</t>
        </r>
        <r>
          <rPr>
            <sz val="10"/>
            <color rgb="FF000000"/>
            <rFont val="Calibri"/>
            <family val="2"/>
          </rPr>
          <t xml:space="preserve">
</t>
        </r>
        <r>
          <rPr>
            <sz val="10"/>
            <color rgb="FF000000"/>
            <rFont val="Calibri"/>
            <family val="2"/>
          </rPr>
          <t xml:space="preserve">Se debería definir algún lineamiento para ello.
</t>
        </r>
        <r>
          <rPr>
            <sz val="10"/>
            <color rgb="FF000000"/>
            <rFont val="Calibri"/>
            <family val="2"/>
          </rPr>
          <t>ok</t>
        </r>
      </text>
    </comment>
    <comment ref="P101" authorId="47" shapeId="0" xr:uid="{00000000-0006-0000-0400-00006C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t>
      </text>
    </comment>
    <comment ref="Q101" authorId="48" shapeId="0" xr:uid="{00000000-0006-0000-0400-00006D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 revisar</t>
      </text>
    </comment>
    <comment ref="Q112" authorId="49" shapeId="0" xr:uid="{00000000-0006-0000-0400-000078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Validar con Conpes, porque esto es empleo publico del DNP.</t>
      </text>
    </comment>
    <comment ref="Q113" authorId="50" shapeId="0" xr:uid="{00000000-0006-0000-0400-000079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Validar con Conpes, porque esto es empleo publico del DNP.</t>
      </text>
    </comment>
    <comment ref="Q117" authorId="51" shapeId="0" xr:uid="{00000000-0006-0000-0400-00007C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no se encontró el catalizador propuesto por GC</t>
      </text>
    </comment>
    <comment ref="Q118" authorId="52" shapeId="0" xr:uid="{00000000-0006-0000-0400-00007D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no se encontró el catalizador propuesto por GC</t>
      </text>
    </comment>
    <comment ref="AE130" authorId="53" shapeId="0" xr:uid="{00000000-0006-0000-0400-000080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Como se mencionó en las observaciones, los resultados de la Trust Survey se recibirán en el segundo semestre del 2024. Se puede definir un solo documento que se construya a partir de dichos resultados y que incluya, tanto la comparación con los resultados del índice de confianza derivado de la Encuesta de cultura política, como la ruta para el fortalecimiento de la confianza institucional (para 2025)</t>
      </text>
    </comment>
    <comment ref="B137" authorId="54" shapeId="0" xr:uid="{36FD7930-B39A-479D-9C2E-B9D11EDE028B}">
      <text>
        <t>[Comentario encadenado]
Tu versión de Excel te permite leer este comentario encadenado; sin embargo, las ediciones que se apliquen se quitarán si el archivo se abre en una versión más reciente de Excel. Más información: https://go.microsoft.com/fwlink/?linkid=870924
Comentario:
    Incluir la reglamentación, no estaba inicialmente a cargo de DNP
Respuesta:
    Incluir en Consolidado PND, pendiente y validar en TP</t>
      </text>
    </comment>
    <comment ref="Q137" authorId="55" shapeId="0" xr:uid="{00000000-0006-0000-0400-000087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Verficar con ROCI</t>
      </text>
    </comment>
    <comment ref="Q163" authorId="56" shapeId="0" xr:uid="{00000000-0006-0000-0400-00009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Conpes- aparece Progresividad y sostenibilidad fiscal</t>
      </text>
    </comment>
    <comment ref="Q164" authorId="57" shapeId="0" xr:uid="{00000000-0006-0000-0400-00009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Conpes- aparece Progresividad y sostenibilidad fiscal</t>
      </text>
    </comment>
    <comment ref="Q165" authorId="58" shapeId="0" xr:uid="{00000000-0006-0000-0400-000094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Revisar Conpes- aparece Progresividad y sostenibilidad fiscal</t>
      </text>
    </comment>
    <comment ref="Q168" authorId="59" shapeId="0" xr:uid="{00000000-0006-0000-0400-000096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tienen: "El dialógo: Un camino", que no es un catalizador</t>
      </text>
    </comment>
    <comment ref="Q169" authorId="60" shapeId="0" xr:uid="{546017BE-8668-4DD2-81EC-A0BC04CE2FC8}">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tienen: "El dialógo: Un camino", que no es un catalizador</t>
      </text>
    </comment>
    <comment ref="Q170" authorId="61" shapeId="0" xr:uid="{00000000-0006-0000-0400-000098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Aclarar catalizador</t>
      </text>
    </comment>
    <comment ref="AJ171" authorId="62" shapeId="0" xr:uid="{75FC2BDC-DEE6-430C-9061-5D5A19512A7F}">
      <text>
        <t>[Comentario encadenado]
Tu versión de Excel te permite leer este comentario encadenado; sin embargo, las ediciones que se apliquen se quitarán si el archivo se abre en una versión más reciente de Excel. Más información: https://go.microsoft.com/fwlink/?linkid=870924
Comentario:
    Se plantea realizar reportes cada cuatro meses y entregar el documento técnico finalizado el 31dic24</t>
      </text>
    </comment>
    <comment ref="P173" authorId="63" shapeId="0" xr:uid="{00000000-0006-0000-0400-00009D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tienen TR 5 Convergencia</t>
      </text>
    </comment>
    <comment ref="Q173" authorId="64" shapeId="0" xr:uid="{00000000-0006-0000-0400-00009E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 catalizador 4: Reestructuración y desarrollo de sistemas nacionales y regionales</t>
      </text>
    </comment>
    <comment ref="Q174" authorId="65" shapeId="0" xr:uid="{00000000-0006-0000-0400-0000A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revisar</t>
      </text>
    </comment>
    <comment ref="Q175" authorId="66" shapeId="0" xr:uid="{00000000-0006-0000-0400-0000A5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 revisar</t>
      </text>
    </comment>
    <comment ref="AE175" authorId="20" shapeId="0" xr:uid="{00000000-0006-0000-0400-0000A6000000}">
      <text>
        <r>
          <rPr>
            <b/>
            <sz val="9"/>
            <color rgb="FF000000"/>
            <rFont val="Tahoma"/>
            <family val="2"/>
          </rPr>
          <t>Laura Camila Vargas Guzman:</t>
        </r>
        <r>
          <rPr>
            <sz val="9"/>
            <color rgb="FF000000"/>
            <rFont val="Tahoma"/>
            <family val="2"/>
          </rPr>
          <t xml:space="preserve">
</t>
        </r>
        <r>
          <rPr>
            <sz val="9"/>
            <color rgb="FF000000"/>
            <rFont val="Tahoma"/>
            <family val="2"/>
          </rPr>
          <t xml:space="preserve">Incluye identificación de instrumentos presupuestales y el plan de implementación </t>
        </r>
      </text>
    </comment>
    <comment ref="Q176" authorId="67" shapeId="0" xr:uid="{00000000-0006-0000-0400-0000A9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Conpes, por favor explicar esta clasificación. Se incluye como fue planteada</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tc={67135EF0-5774-4B97-8251-7DE78AE24D12}</author>
    <author>tc={139DA899-A82E-449A-8DAE-9F8E485A0910}</author>
    <author>tc={2B27E414-9943-4750-A228-E7CFE50A9078}</author>
  </authors>
  <commentList>
    <comment ref="F18" authorId="0" shapeId="0" xr:uid="{00000000-0006-0000-0700-000001000000}">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Creo que el compromiso del DNP es:  "Participar como invitado permanente en la INSTANCIA DE ARTICULACIÓN ENTRE EL GOBIERNO NACIONAL Y LA JURISDICCIÓN ESPECIAL PARA LA PAZ -JEP"
</t>
      </text>
    </comment>
    <comment ref="F19" authorId="1" shapeId="0" xr:uid="{00000000-0006-0000-0700-000002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Creo que es tarea conjunta, no solo de DNP:
Definir conjuntamente con Minsalud y MHCP los porcentajes y condiciones de giro directo, aplicable a las EPS que operen en los regímenes contributivo y subsidiado
Respuesta:
    Creo que al DNP no le corresponden la 2 y la 3</t>
      </text>
    </comment>
    <comment ref="F23" authorId="2" shapeId="0" xr:uid="{00000000-0006-0000-0700-000003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La 1 no es de DNP, la 2 si</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tc={79C64F56-AD88-4436-8B44-E5DA7507B056}</author>
    <author>tc={35B1CC40-27F8-44AB-B08B-6E750371956F}</author>
    <author>tc={86A7C8E3-487D-4C03-A688-C797ACB83306}</author>
    <author>tc={5EF6D1E8-F6B7-4D17-80C5-9F369330C254}</author>
    <author>tc={98067867-7A24-4E58-A3BB-77AC19E6DD94}</author>
    <author>tc={9BE55270-D384-443E-84DA-2CC2E290EAF7}</author>
    <author>tc={A11238BA-94AC-472A-8763-4EF4CE6C1AEF}</author>
    <author>tc={B4F2630C-D1C2-4C35-8B1F-EFCAD3F00BCF}</author>
    <author>tc={FAD51586-143E-4C2E-BDBE-D2A2FEE53D4C}</author>
    <author>tc={67638B71-3B40-40D1-B2EB-3BFC1AAB4D35}</author>
    <author>tc={1E5FAB22-4CD7-41D9-8845-0593C791E9B2}</author>
    <author>tc={4C4DF0BC-E1E1-43ED-993D-6D97F917EECF}</author>
    <author>tc={F7C91119-9D16-44C3-8BD3-7B362AF39887}</author>
  </authors>
  <commentList>
    <comment ref="D11" authorId="0" shapeId="0" xr:uid="{79C64F56-AD88-4436-8B44-E5DA7507B056}">
      <text>
        <t>[Comentario encadenado]
Tu versión de Excel te permite leer este comentario encadenado; sin embargo, las ediciones que se apliquen se quitarán si el archivo se abre en una versión más reciente de Excel. Más información: https://go.microsoft.com/fwlink/?linkid=870924
Comentario:
    Incluir cumplimiento de indicadores, cumplimiento de articulado, percepción del PND - indice</t>
      </text>
    </comment>
    <comment ref="J13" authorId="1" shapeId="0" xr:uid="{35B1CC40-27F8-44AB-B08B-6E750371956F}">
      <text>
        <t>[Comentario encadenado]
Tu versión de Excel te permite leer este comentario encadenado; sin embargo, las ediciones que se apliquen se quitarán si el archivo se abre en una versión más reciente de Excel. Más información: https://go.microsoft.com/fwlink/?linkid=870924
Comentario:
    Dato cierre a dic 2022</t>
      </text>
    </comment>
    <comment ref="G20" authorId="2" shapeId="0" xr:uid="{86A7C8E3-487D-4C03-A688-C797ACB83306}">
      <text>
        <t>[Comentario encadenado]
Tu versión de Excel te permite leer este comentario encadenado; sin embargo, las ediciones que se apliquen se quitarán si el archivo se abre en una versión más reciente de Excel. Más información: https://go.microsoft.com/fwlink/?linkid=870924
Comentario:
    Verificar la meta.  En Conpes 4091: 50; proyecto de inversión mayor a 60</t>
      </text>
    </comment>
    <comment ref="J20" authorId="3" shapeId="0" xr:uid="{5EF6D1E8-F6B7-4D17-80C5-9F369330C254}">
      <text>
        <t>[Comentario encadenado]
Tu versión de Excel te permite leer este comentario encadenado; sin embargo, las ediciones que se apliquen se quitarán si el archivo se abre en una versión más reciente de Excel. Más información: https://go.microsoft.com/fwlink/?linkid=870924
Comentario:
    Dato a dic 2021, pend actualizar a 2022</t>
      </text>
    </comment>
    <comment ref="G21" authorId="4" shapeId="0" xr:uid="{98067867-7A24-4E58-A3BB-77AC19E6DD94}">
      <text>
        <t>[Comentario encadenado]
Tu versión de Excel te permite leer este comentario encadenado; sin embargo, las ediciones que se apliquen se quitarán si el archivo se abre en una versión más reciente de Excel. Más información: https://go.microsoft.com/fwlink/?linkid=870924
Comentario:
    Verificar la meta.  En Conpes 4091: 50; proyecto de inversión mayor a 60</t>
      </text>
    </comment>
    <comment ref="D30" authorId="5" shapeId="0" xr:uid="{9BE55270-D384-443E-84DA-2CC2E290EAF7}">
      <text>
        <t xml:space="preserve">[Comentario encadenado]
Tu versión de Excel te permite leer este comentario encadenado; sin embargo, las ediciones que se apliquen se quitarán si el archivo se abre en una versión más reciente de Excel. Más información: https://go.microsoft.com/fwlink/?linkid=870924
Comentario:
    Enfoque integral:  Definir </t>
      </text>
    </comment>
    <comment ref="D31" authorId="6" shapeId="0" xr:uid="{A11238BA-94AC-472A-8763-4EF4CE6C1AEF}">
      <text>
        <t>[Comentario encadenado]
Tu versión de Excel te permite leer este comentario encadenado; sin embargo, las ediciones que se apliquen se quitarán si el archivo se abre en una versión más reciente de Excel. Más información: https://go.microsoft.com/fwlink/?linkid=870924
Comentario:
    Posición institucional clara, roles previstos, alcance de la socialización</t>
      </text>
    </comment>
    <comment ref="D34" authorId="7" shapeId="0" xr:uid="{B4F2630C-D1C2-4C35-8B1F-EFCAD3F00BCF}">
      <text>
        <t>[Comentario encadenado]
Tu versión de Excel te permite leer este comentario encadenado; sin embargo, las ediciones que se apliquen se quitarán si el archivo se abre en una versión más reciente de Excel. Más información: https://go.microsoft.com/fwlink/?linkid=870924
Comentario:
    Carolina Rozo. Municipios 4-5-6  ver seminario de economía- semana pasada</t>
      </text>
    </comment>
    <comment ref="E36" authorId="8" shapeId="0" xr:uid="{FAD51586-143E-4C2E-BDBE-D2A2FEE53D4C}">
      <text>
        <t>[Comentario encadenado]
Tu versión de Excel te permite leer este comentario encadenado; sin embargo, las ediciones que se apliquen se quitarán si el archivo se abre en una versión más reciente de Excel. Más información: https://go.microsoft.com/fwlink/?linkid=870924
Comentario:
    Aplicaría tambien para gobernaciones? Cual sería la meta?</t>
      </text>
    </comment>
    <comment ref="J36" authorId="9" shapeId="0" xr:uid="{67638B71-3B40-40D1-B2EB-3BFC1AAB4D35}">
      <text>
        <t>[Comentario encadenado]
Tu versión de Excel te permite leer este comentario encadenado; sin embargo, las ediciones que se apliquen se quitarán si el archivo se abre en una versión más reciente de Excel. Más información: https://go.microsoft.com/fwlink/?linkid=870924
Comentario:
    Dato a dic 2021, falta el dato final a  dic 2022</t>
      </text>
    </comment>
    <comment ref="D39" authorId="10" shapeId="0" xr:uid="{1E5FAB22-4CD7-41D9-8845-0593C791E9B2}">
      <text>
        <t>[Comentario encadenado]
Tu versión de Excel te permite leer este comentario encadenado; sin embargo, las ediciones que se apliquen se quitarán si el archivo se abre en una versión más reciente de Excel. Más información: https://go.microsoft.com/fwlink/?linkid=870924
Comentario:
    Por profundizar y validar Jefe</t>
      </text>
    </comment>
    <comment ref="G39" authorId="11" shapeId="0" xr:uid="{4C4DF0BC-E1E1-43ED-993D-6D97F917EECF}">
      <text>
        <t>[Comentario encadenado]
Tu versión de Excel te permite leer este comentario encadenado; sin embargo, las ediciones que se apliquen se quitarán si el archivo se abre en una versión más reciente de Excel. Más información: https://go.microsoft.com/fwlink/?linkid=870924
Comentario:
    Mediana, no promedio, ponderación</t>
      </text>
    </comment>
    <comment ref="J39" authorId="12" shapeId="0" xr:uid="{F7C91119-9D16-44C3-8BD3-7B362AF39887}">
      <text>
        <t>[Comentario encadenado]
Tu versión de Excel te permite leer este comentario encadenado; sin embargo, las ediciones que se apliquen se quitarán si el archivo se abre en una versión más reciente de Excel. Más información: https://go.microsoft.com/fwlink/?linkid=870924
Comentario:
    Promedio para clientes 4.48/ 5=90%
Respuesta:
    Dato base de promedio clientes encuesta directa</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tc={F892E708-703F-47EB-ACD0-5277E6059632}</author>
  </authors>
  <commentList>
    <comment ref="D9" authorId="0" shapeId="0" xr:uid="{00000000-0006-0000-1000-000001000000}">
      <text>
        <t>[Comentario encadenado]
Tu versión de Excel te permite leer este comentario encadenado; sin embargo, las ediciones que se apliquen se quitarán si el archivo se abre en una versión más reciente de Excel. Más información: https://go.microsoft.com/fwlink/?linkid=870924
Comentario:
    Aunque no tiene un llamado directo al DNP, esta reglamentación si le corresponde por el manejo de APP.  Clasificamos en este catalizador, conforme a las Bases del PND</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B7ED961-8BE9-49CA-9FAE-872ACC125116}"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EAB0B37-590F-4A9E-B129-903CC7655989}" name="WorksheetConnection_Compromisos PEI!$A$4:$AQ$212" type="102" refreshedVersion="8" minRefreshableVersion="5">
    <extLst>
      <ext xmlns:x15="http://schemas.microsoft.com/office/spreadsheetml/2010/11/main" uri="{DE250136-89BD-433C-8126-D09CA5730AF9}">
        <x15:connection id="Rango 1" autoDelete="1">
          <x15:rangePr sourceName="_xlcn.WorksheetConnection_CompromisosPEIA4AQ2121"/>
        </x15:connection>
      </ext>
    </extLst>
  </connection>
</connections>
</file>

<file path=xl/sharedStrings.xml><?xml version="1.0" encoding="utf-8"?>
<sst xmlns="http://schemas.openxmlformats.org/spreadsheetml/2006/main" count="10564" uniqueCount="2628">
  <si>
    <t>ELEMENTOS PLATAFORMA ESTRATÉGICA 2022-2026:  "DNP, CENTRO DE PENSAMIENTO Y POTENCIA DE LA CONCIENCIA PÚBLICA DEL PAÍS"</t>
  </si>
  <si>
    <t>Misión</t>
  </si>
  <si>
    <t>Visión</t>
  </si>
  <si>
    <t>Objetivos Institucionales</t>
  </si>
  <si>
    <t>COMPROMISOS ESTRATÉGICOS DNP- 2023-2026</t>
  </si>
  <si>
    <t>Versión Final
Fecha: 13 Diciembre de 2023
Elaboró: Rocío Herrera- Ariadna Salas
Oficina Asesora de Planeación DNP</t>
  </si>
  <si>
    <t>COMPROMISOS</t>
  </si>
  <si>
    <t>CLASIFICADORES</t>
  </si>
  <si>
    <t>RESPONSABLES</t>
  </si>
  <si>
    <t>CUANTIFICACIÓN DE COMPROMISOS</t>
  </si>
  <si>
    <t>PLATAFORMA ESTRATÉGICA</t>
  </si>
  <si>
    <t xml:space="preserve">FUENTES
</t>
  </si>
  <si>
    <t>APORTE DIRECTO A PND 2022-2026</t>
  </si>
  <si>
    <t>OTROS CLASIFICADORES</t>
  </si>
  <si>
    <t>CONTRIBUCION A PND</t>
  </si>
  <si>
    <t>PES</t>
  </si>
  <si>
    <t>LIDER</t>
  </si>
  <si>
    <t>PARTICIPANTES</t>
  </si>
  <si>
    <t>ASOCIACION CON PRODUCTOS MISIONALES E INSTITUCIONALES</t>
  </si>
  <si>
    <t>PRODUCTO/ INDICADOR</t>
  </si>
  <si>
    <t>PROGRAMACIÓN DEL PRODUCTO/ INDICADOR</t>
  </si>
  <si>
    <t>No. COMPROMISO</t>
  </si>
  <si>
    <t>COMPROMISO - DESPLIEGUE</t>
  </si>
  <si>
    <t>OBJETIVO INSTITUCIONAL  DNP</t>
  </si>
  <si>
    <t>EJE ESTRATÉGICO DNP</t>
  </si>
  <si>
    <t xml:space="preserve">FUENTE DE COMPROMISO
</t>
  </si>
  <si>
    <t>TEMAS PRIORIZADOS DG</t>
  </si>
  <si>
    <t>ES PARTE DEL PLAN ESTRATÉGICO INSTITUCIONAL</t>
  </si>
  <si>
    <t>TRANSFORMACIÓN</t>
  </si>
  <si>
    <t>CATALIZADOR</t>
  </si>
  <si>
    <t>ARTICULADO PND</t>
  </si>
  <si>
    <t>COMPROMISO ODS</t>
  </si>
  <si>
    <t>COMPROMISO OCDE</t>
  </si>
  <si>
    <t>COMPROMISO PMI</t>
  </si>
  <si>
    <t>POLÍTICAS MIPG</t>
  </si>
  <si>
    <t>OTRO</t>
  </si>
  <si>
    <t>¿INCLUIR EN PLAN ESTRATÉGICO DEL SECTOR PLANEACIÓN?</t>
  </si>
  <si>
    <t xml:space="preserve">SUBDIRECCIÓN GENERAL/ OFICINA /SG
</t>
  </si>
  <si>
    <t>DEPENDENCIA RESPONSABLE</t>
  </si>
  <si>
    <t>DEPENDENCIA PARTICIPANTE 1</t>
  </si>
  <si>
    <t>DEPENDENCIA PARTICIPANTE 2</t>
  </si>
  <si>
    <t>SUBDIRECCIÓN GENERAL/ OFICINA /SG PARTICIPANTE</t>
  </si>
  <si>
    <t>COMENTARIOS/ OBSERVACIONES- TRAZABILIDAD</t>
  </si>
  <si>
    <t>COORDINACIÓN/ ARTICULACIÓN</t>
  </si>
  <si>
    <t>GESTIÓN DE LA INFORMACIÓN, CONOCIMIENTO E INNOVACIÓN</t>
  </si>
  <si>
    <t>ASISTENCIA TÉCNICA</t>
  </si>
  <si>
    <t>MONITOREO, SEGUIMIENTO Y CONTROL</t>
  </si>
  <si>
    <t>PRODUCTOS ESTRATÉGICOS Y DE EVALUACIÓN</t>
  </si>
  <si>
    <t>PRODUCTOS DE APOYO</t>
  </si>
  <si>
    <t>MATERIALIZACIÓN DEL COMPROMISO</t>
  </si>
  <si>
    <t>TIPO DE MEDICIÓN
(PRODUCTO / INDICADOR)</t>
  </si>
  <si>
    <t>UNIDAD DE MEDIDA</t>
  </si>
  <si>
    <t>META</t>
  </si>
  <si>
    <t>FECHA DE ENTREGA</t>
  </si>
  <si>
    <t>PERIODICIDAD DE REPORTE</t>
  </si>
  <si>
    <t>META A 31 DE DIC/2023</t>
  </si>
  <si>
    <t>META A 30 DE JUNIO /2024</t>
  </si>
  <si>
    <t>META A 31 DE DIC/2024</t>
  </si>
  <si>
    <t>META A 30 DE JUNIO /2025</t>
  </si>
  <si>
    <t>META A 31 DE DIC /2025</t>
  </si>
  <si>
    <t>META A 30 DE JUNIO /2026</t>
  </si>
  <si>
    <t>META A 30 DE DICIEMBRE /2026</t>
  </si>
  <si>
    <t>Ampliar la destinación de recursos de la Asignación para la Inversión Local en Ambiente y Desarrollo Sostenible del Sistema General de Regalías (SGR) para la formulación de instrumentos de manejo ambiental de las áreas protegidas o ecosistemas estratégicos</t>
  </si>
  <si>
    <t>2. Redefinir la planeación y gestión de la inversión pública considerando la concurrencia de fuentes con un enfoque de impacto y eficiencia​​ </t>
  </si>
  <si>
    <t>2. Reorientar los lineamientos y herramientas de la planeación, asignación y gestión de la inversión pública, hacia programas y proyectos estratégicos que generen mejoras significativas en calidad, disponibilidad, visibilidad e impacto en los territorios. </t>
  </si>
  <si>
    <t>PND</t>
  </si>
  <si>
    <t>No aplica</t>
  </si>
  <si>
    <t>No</t>
  </si>
  <si>
    <t>1. Ordenamiento del territorio alrededor del agua y justicia ambiental</t>
  </si>
  <si>
    <t>1. Justicia ambiental y gobernanza inclusiva</t>
  </si>
  <si>
    <t>No Aplica</t>
  </si>
  <si>
    <t>6. No aplica</t>
  </si>
  <si>
    <t>SUBDIRECCIÓN GENERAL DEL SISTEMA GENERAL DE REGALÍAS</t>
  </si>
  <si>
    <t>Dirección de Gestión y Promoción del Sistema General de Regalías</t>
  </si>
  <si>
    <t xml:space="preserve">Dirección de Ambiente y Desarrollo Sostenible </t>
  </si>
  <si>
    <t>SGR:Este compromiso debería ser compartido con la Dirección de Ambiente y Desarrollo Sostenible de la Subdirección General de Prospectiva y Desarrollo Nacional.
Se propone orientar la inversión pública para este tipo de proyectos a través de la implementación de la Estrategia Institucional de Asistencia Técnica por Oferta, en aras de fortalecer el conocimiento, uso técnico y metodológico de la fuente de financiación de asignación para la Inversión local Ambiente y Desarrollo Sostenible, teniendo en cuenta, que la Ley 2294 de 2023 del Plan Nacional de Desarrollo habilitó la posibilidad de inversión de los recursos en los instrumentos de planeación para la definición de acciones en Áreas Ambientales Estratégicas, en este sentido
DADS: La DADS trabaja de manera articulada con SRG; adicionalmente, apoya al MADS en la contrucción de insumos técnicos para la Expedición de la Estrategia Nacional de protección de áreas ambientales estratégicas, con base en lo establecido en el literal a del articulo 50 de la Ley 20256 para orientar la inversión de los recursos de la asignación local en ambiente y desarrollo sostenible.  Se espera que el MADS expida la Estrategia en 2023; a partir del 2024 la DADS realizará seguimiento a la implentación de los establecido en la Estrategia a través de los proyectos que se aprueben por el SGR asignación local en ambiente y desarrollo sostenible.
OAP:  El producto planteado por  DADS "documento con seguimiento  a la implentación de los establecido en la Estrategia a través de los proyectos que se aprueben por el SGR asignación local en ambiente y desarrollo sostenible" dcebe ser abordado desde el Plan de Acción.
OAP: Se di</t>
  </si>
  <si>
    <t>x</t>
  </si>
  <si>
    <t>Asistencia Técnica para la implementación de la estrategia de la Asignación para la Inversión Local en Ambiente y Desarrollo Sostenible del  (SGR) para la formulación de instrumentos de manejo ambiental de las áreas protegidas o ecosistemas estratégicos  (SGSGR)
(asistencia técnica realizada/ asistencia técnica programada y solicitada)*100</t>
  </si>
  <si>
    <t xml:space="preserve">Indicador
</t>
  </si>
  <si>
    <t>Porcentaje</t>
  </si>
  <si>
    <t xml:space="preserve">
Dirección de Ambiente y Desarrollo Sostenible </t>
  </si>
  <si>
    <t xml:space="preserve">SGR:Este compromiso debería ser compartido con la Dirección de Ambiente y Desarrollo Sostenible de la Subdirección General de Prospectiva y Desarrollo Nacional.
Se propone orientar la inversión pública para este tipo de proyectos a través de la implementación de la Estrategia Institucional de Asistencia Técnica por Oferta, en aras de fortalecer el conocimiento, uso técnico y metodológico de la fuente de financiación de asignación para la Inversión local Ambiente y Desarrollo Sostenible, teniendo en cuenta, que la Ley 2294 de 2023 del Plan Nacional de Desarrollo habilitó la posibilidad de inversión de los recursos en los instrumentos de planeación para la definición de acciones en Áreas Ambientales Estratégicas, en este sentido
DADS: La DADS trabaja de manera articulada con SRG; adicionalmente, apoya al MADS en la contrucción de insumos técnicos para la Expedición de la Estrategia Nacional de protección de áreas ambientales estratégicas, con base en lo establecido en el literal a del articulo 50 de la Ley 20256 para orientar la inversión de los recursos de la asignación local en ambiente y desarrollo sostenible.  Se espera que el MADS expida la Estrategia en 2023; a partir del 2024 la DADS realizará seguimiento a la implentación de los establecido en la Estrategia a través de los proyectos que se aprueben por el SGR asignación local en ambiente y desarrollo sostenible.
OAP:  El producto planteado por  DADS "documento cons seguimiento  a la implentación de los establecido en la Estrategia a través de los proyectos que se aprueben por el SGR asignación local en ambiente y desarrollo sostenible" dcebe ser abordado desde el Plan de Acción.
</t>
  </si>
  <si>
    <t xml:space="preserve"> Documento con insumos técnicos para la Expedición de la Estrategia Nacional de protección de áreas ambientales estratégicas   (DADS)</t>
  </si>
  <si>
    <t>Producto</t>
  </si>
  <si>
    <t>Número</t>
  </si>
  <si>
    <t>Apoyar la creación del Sistema Nacional de Protección y Bienestar Animal - SINAPYBA y la estrategia de coordinación interinstitucional a nivel nacional para a la implementación de la Política Nacional de Protección y Bienestar Animal.</t>
  </si>
  <si>
    <t>1. Articular y coordinar el diseño y fortalecimiento de los lineamientos de política y los instrumentos de planeación de largo y mediano plazo, con un enfoque integral entre el territorio y los sectores</t>
  </si>
  <si>
    <t>1. Fortalecer la capacidad de planeación y orientación del país con una visión de largo plazo, centrada en la geografía, considerando de manera articulada las perspectivas territorial y sectorial, así como las necesidades y particularidades de la población.</t>
  </si>
  <si>
    <t>15. Vida en la tierra</t>
  </si>
  <si>
    <t>SUBDIRECCIÓN GENERAL DE PROSPECTIVA Y DESARROLLO NACIONAL</t>
  </si>
  <si>
    <t>Dirección de Desarrollo Rural Sostenible</t>
  </si>
  <si>
    <t>DADS: se sugiere eliminar de la planeación estratégica considerando que es un compromiso del Min ambiente y el Rol del DNP es de apoyo
SGPDN 2: Eliminación de los compromisos relacionados con el SINAPYBA, toda vez que la creación de este sistema y la política son responsabilidad de los Ministerios de Agricultura y Ambiente y el DNP no es mencionado en el parágrafo 1 del artículo 31 de la Ley del Plan, el cual dispone “El Gobierno nacional definirá la organización y el funcionamiento del Sistema Nacional de Protección y Bienestar Animal en un término de un (1) año contado a partir de la entrada en vigencia de la presente ley, bajo el liderazgo del Ministerio de Agricultura y Desarrollo Rural y el Ministerio de Ambiente y Desarrollo Sostenible".
SGPDN: se revisó con OAP y se acordó el ajuste propuesto a la redacción
OAP: Se mantiene el compromiso con el rol de apoyo de DNP como miembro del SINAPYBA, se ajusta la medición propuesta a ´porcentaje, en función de las solicitudes que demande Minambiente</t>
  </si>
  <si>
    <t>Insumos técnicos para la creación del SINAPYBA y coordinación interinstitucional para la implementación de la política de protección animal, según las solicitudes y necesidades del Ministerio Ambiente</t>
  </si>
  <si>
    <t>Definir en el término de un año, el procedimiento para el desarrollo, actualización y disposición de la información documental técnica, jurídica y geoespacial de las determinantes de ordenamiento territorial y su orden de prevalencia.
Así mismo, definir los parámetros para que las entidades responsables de la expedición de las determinantes implementen mecanismos de coordinación entre estas, y con los entres territoriales en el marco de su autonomía.</t>
  </si>
  <si>
    <t>3. Promover la transformación regional​ con enfoque del territorio, hacia la productividad,  la competitividad y la sostenibilidad en el mediano y largo plazo​</t>
  </si>
  <si>
    <t>4.Promover la autonomía del territorio mediante el fortalecimiento de las capacidades técnicas, herramientas y recursos en las entidades territoriales, para diseñar e implementar políticas articuladas, sostenibles y de largo plazo. </t>
  </si>
  <si>
    <t>Si</t>
  </si>
  <si>
    <t>2. El agua, la biodiversidad y las personas, en el centro del ordenamiento territorial</t>
  </si>
  <si>
    <t>SUBDIRECCIÓN GENERAL DE DESCENTRALIZACIÓN Y DESARROLLO TERRITORIAL</t>
  </si>
  <si>
    <t>Dirección de Ordenamiento y Desarrollo Territorial</t>
  </si>
  <si>
    <t>Direcciones Técnicas de la SGPDN</t>
  </si>
  <si>
    <t>Comentario DODT: Incluir a la subdirección general de prospectiva porque incluye a todos los sectores. También se deben incluir otras entidades de gobierno como IGAC. Incluir a la OAJ. 
Se debe incluir en la redacción del compromiso el parágrafo del artículo del PND completo. Ya que son dos actividades a realizar dentro del compromiso. Se propone el siguiente texto: 
Definir en el término de un año, el procedimiento para el desarrollo, actualización y disposición de la información documental técnica, jurídica y geoespacial de las determinantes de ordenamiento territorial y su orden de prevalencia. Para tal efecto, se considerará el modelo de ddatos de administración del territorio definidido por el SAT, para que las entidades competentes, las delimiten geográficamente con su respectiva zonificación y restricciones de uso. Así mismo, definir los parámetros para que las entidades responsables de la expedición de las determinantes implementen mecanismos de coordinación entre estas, y con los entres territoriales en el marco de su autonomía, conforme a las prevalencias indicadas y de adecuación y adopción en los Planes de Ordenamiento Territorial de acuerdo con las particulariddades y capacidades de los contextos territoriales. 
DDU. Se solicita incluir a la DDU como dirección técnica de apoyo. 
La DADS apoyará a la Dirección de Ordenamiento y Desarrollo Territorial en la articulación con el MADS y la UNGRD para la construcción de los insumos técnicos y el análisis de los mismos.
OAP: Se acatan las recomendaciones, dejando en la redacción del compromiso los aspectos principales que establece el artículo.
DODT:  Durante la presente vigencia se continuará el analisis con actividades adicionales que requieren la reglamentación del Art 32 de la ley 2294 de 2023, y por ello el producto se extiende hasta octubre de 2024.
 OAP: Se ajusta Meta  cumplimiento "1" a 30 de Diciembre de 2024</t>
  </si>
  <si>
    <t>Lineamientos- Metodologías  (procedimiento para el desarrollo, actualización y disposición de la información documental técnica, jurídica y geoespacial de las determinantes de ordenamiento territorial y su orden de prevalencia)</t>
  </si>
  <si>
    <t>Desarrollar una metodología para la identificación de tipologías de las entidades territoriales y los esquemas asociativos territoriales,  orientada a reconocimiento de capacidades. Será expedida dentro de los seis (6) meses siguientes.</t>
  </si>
  <si>
    <t>4. Capacidades de los gobiernos locales y las comunidades para la toma de decisiones de ordenamiento y planificación territorial</t>
  </si>
  <si>
    <t>Plan de acción DDFFT</t>
  </si>
  <si>
    <t xml:space="preserve">Dirección de Descentralización y Fortalecimiento Fiscal </t>
  </si>
  <si>
    <t xml:space="preserve">Oficina Asesora Jurídica </t>
  </si>
  <si>
    <t>Disponer de una regionalización como entidad es necesario para ordenar la territorialización de las intervenciones y garantizar sinergias. Es un tema transversal en el que debe participar la SGDDT y sus Direcciones Técnicas.
OAJ: Se sugiere no perder de vista el término establecido por la Ley que es de 6 meses, motivo por el cual tendría que salir a más tardar el 19 de noviembre de 2023. En tal sentido, se recomienda incluir una casilla con el término establecido por Ley para reglamentar ciertos artículos.
SGDDT: La metodologia incluye a los esquemas asociativos por cuanto es un tema transversal en el que debe participar la DODT.
OAP: Se elimina la DER conforme a lo planteado por la SGDDT</t>
  </si>
  <si>
    <t>Metodología</t>
  </si>
  <si>
    <t>Calcular anualmente las tipologías establecidas, para el reconocimiento de capacidades de entes territoriales, antes del 31 de octubre.</t>
  </si>
  <si>
    <t>3. Generar, visibilizar y promover el uso de información técnica, estratégica y de alto valor para emitir posiciones técnicas estructurales, claras y comprensibles para todos, así como para la toma de decisiones en la nación y en el territorio</t>
  </si>
  <si>
    <t xml:space="preserve">Dirección de Estrategia Regional </t>
  </si>
  <si>
    <t xml:space="preserve">DT misionales que brindan AT al territorio </t>
  </si>
  <si>
    <t xml:space="preserve">SGDDT: El cálculo de la metodología de tipologías de entidades territoriales, está orientado al reconocimiento de capacidades de las entidades y servirá de insumo para la focalización de políticas públicas, de asistencia técnica diferenciada y la asunción de competencias.
Será una base para la asitencia técnica contemplada en el  Documento Conpes 4091.
SGPDN Y SGISE: Las tipologías para el reconocimiento de capacidades de las entidades territoriales debe estar alineada a las disposiciones del Documento Conpes 4091 y  es un elemento clave en la delimitación y priorización de intervenciones de asistencia técnica territorial que brindan varias instancias del DNP, por lo cual deben participar en el proceso.
SGPDN:  Diseño de un modelo estadístico para la estimacion del ingreso de la población que permite su clasificación
SGPDN: Proceso de  implementación gradual por parte de las entidades que utilizarán el RUI como mecanismo defocalización. Esto implica el tránsito de SISBEN a RUI.
OAP:  Se acatan las observaciones de la SGDDT,  en cuanto a la eliminación de la DER y las DT misionales que brindan AT en el territorio
</t>
  </si>
  <si>
    <t>Reporte del cálculo de tipologías</t>
  </si>
  <si>
    <t>Anual</t>
  </si>
  <si>
    <t>Realizar acompañamiento técnico a los proyectos de inversión de las Regiones Administrativas y de Planificación -RAP</t>
  </si>
  <si>
    <t>5. Consolidación del Catastro Multipropósito y tránsito hacia el Sistema de Administración del Territorio (SAT)</t>
  </si>
  <si>
    <t>SUBDIRECCIÓN GENERAL DE INVERSIONES, SEGUIMIENTO Y EVALUACIÓN</t>
  </si>
  <si>
    <t>Dirección de Proyectos e Información para la Inversión</t>
  </si>
  <si>
    <t>Dirección de Programación de Inversiones Públicas</t>
  </si>
  <si>
    <t>La DODT es la responsable del acompañamiento a las RAP, y debe contar con el acompañamiento técnico a los proyectos de inversión por parte de las distintas Direcciones Técnicas; de igual manera es importante la participación de las Direcciones de Proyectos e Información para la Inversión y de Programación de Inversiones Públicas.
Comentario SGISE: se incluye a la Dirección de Proyectos e Información para la Inversión y a la Dirección de Programación de Inversiones Públicas toda vez que ambas pueden participar en el acompañamiento técnico a las RAP. La primera lo realiza a través de la asistencia técnica que ofrece en el marco del ciclo de la inversión pública, y la segunda con lo relacionado a la distribución de recursos al SGP y al SGR.
Comentario DODT: La dependencia es responsable del acompañamiento a las RAP hasta su estructuración y consolidación del plan estrátegico para que quede inscrita en MinInterior, por lo que el acompañamiento técnico posterior no corresponde a la DODT. Se sugiere que el acompañamiento técnico a los proyectos de inversión se de por la Subdirección General de Inversiones o las Direcciones de Proyectos e Información para la Inversión y de Programación de Inversiones Públicas
DODT: Eliminar como responsable 1 a la DODT y a la SGDDT. Es competencia de otras áreas. 
OAP: De acuerdo con la naturaleza del compromiso el responsable debe ser SGISE, y DODT debe ser apoyo. Se ajusta</t>
  </si>
  <si>
    <t xml:space="preserve">Asistencia técnica brindada
</t>
  </si>
  <si>
    <t>Indicador
(Asistencia técnica realizada/ asistencia técnica programada y solicitada)*100</t>
  </si>
  <si>
    <t>Coordinar con el MHCP  la elaboración de una propuesta de ley que permita poner límites al crecimiento del Impuesto Predial Unificado derivado del reajuste del avalúo catastral</t>
  </si>
  <si>
    <t>1. Hacia un Nuevo Campo Colombiano: Reforma Rural Integral</t>
  </si>
  <si>
    <t>OAJ: Este es un artículo que se encuentra a cargo del MHCP y requiere acompañamiento del DNP y el IGAC, razón por la cual se considera prudente eliminarlo del presente cuadro, ya que su reglamentación no depende del DNP.
OAP: Se ajustan los esponsales del compromiso, tal como lo recomienda la SGDDT</t>
  </si>
  <si>
    <t>Propuesta de proyecto de ley</t>
  </si>
  <si>
    <t>Impulsar, en un término de dieciocho (18) meses desde la entrada en vigencia de esta ley, la reglamentación del Sistema de Administración del Territorio SAT como el conjunto de procesos, acuerdos interinstitucionales, marcos legales, estándares, infraestructuras de datos y tecnologías que se requieren para facilitar la colaboración armónica entre los distintos niveles de decisión pública, la participación de la ciudadanía, los campesinos, los pueblos indígenas, las comunidades negras, afrocolombianas, raizales y palenqueras, y el uso de la información territorial en la toma de decisiones integrales y coordinadas y la adecuada prestación de servicios al ciudadano relacionados con derechos, restricciones y responsabilidades sobre la tenencia, uso, valor y desarrollo del territorio.</t>
  </si>
  <si>
    <t>2 Sistema de Administración del Territorio (Catastro Multipropósito)</t>
  </si>
  <si>
    <t>La DDFFT apoya en lo que respecta al componente fiscal del catastro asi como en las competencias de las distintas entidades con injerencia en la administración del territorio.
Compromiso DG- Conpes. Compromiso 2 Responsables: Antonio José Avendaño y Hugo Guerra
SGDDT: Recomendación de redacción del compromiso DODT: Impulsar la reglamentación del Sistema de Administración del Territorio SAT como el conjunto de procesos, acuerdos interinstitucionales, marcos legales, estándares, infraestructuras de datos y tecnologías que se requieren para facilitar la colaboración armónica entre los distintos niveles de decisión pública, la participación de la ciudadanía, los campesinos, los pueblos indígenas, las comunidades negras, afrocolombianas, raizales y palenqueras, y el uso de la información territorial en la toma de decisiones integrales y coordinadas y la adecuada prestación de servicios al ciudadano relacionados con derechos, restricciones y responsabilidades sobre la tenencia, uso, valor y desarrollo del territorio.
OAP: Se acoge la recomendación de ajustar la redacción del compromiso, dejando explícito el periodo en que debe cumplirse, conforme a la norma.</t>
  </si>
  <si>
    <t xml:space="preserve">
Propuesta de reglamentación del SAT con enfoque de inclusión y diversidad</t>
  </si>
  <si>
    <t>Implementar y administar el  Registro Universal de Ingresos -RUI-
(Implementar la Declaración Universal de Ingresos en el marco de Registro Social.  (Esquemas de focalización y priorización de gasto (a nivel de entidades)  y de asignación de beneficios))</t>
  </si>
  <si>
    <t>1 Registro Universal de Ingresos</t>
  </si>
  <si>
    <t>2. Seguridad humana y justicia social</t>
  </si>
  <si>
    <t>A1. Sistema de protección social universal y adaptativo</t>
  </si>
  <si>
    <t xml:space="preserve">    </t>
  </si>
  <si>
    <t xml:space="preserve">Dirección de Desarrollo Social </t>
  </si>
  <si>
    <t xml:space="preserve">Oficina de Tecnologías y Sistemas de Información </t>
  </si>
  <si>
    <t xml:space="preserve">Dirección de Estudios Económicos </t>
  </si>
  <si>
    <t>Dirección General  (asesor)</t>
  </si>
  <si>
    <t>SGPDN:  Se agregan 2 responsable
Compromiso DG- Conpes No. 1. Responsables Juan Miguel Gallego, Horacio Coral
Adicionalmente el compromiso No. 29, pero incluye como responsable tambien a Julio Lamprea. 
OAP recomienda aclarar o unificar  compromisos 1 y 29
OTSI: aporta en acompañamiento en la aplicación de la metodología de implementaión y mantenimiento de Sistemas de Información.
DDS: Publicación de ordenamiento de la población con la nueva metodolgía de clasificación del RUI.
Diseño del prototipo para la identificación y registro de servicios, subsidios y oferta social para facilitar el acceso y postulación de la ciudadania por parte de los entes territoriales.
Hacer pruebas para verificar la operatividad de la ventanilla en cuanto a funcionamiento, protocolos y rutas de ariculación de rutas de registro de información.</t>
  </si>
  <si>
    <t xml:space="preserve">Registro Universal de Ingresos implementado </t>
  </si>
  <si>
    <t>Plataforma ventanilla unica diseñada</t>
  </si>
  <si>
    <t>porcentaje</t>
  </si>
  <si>
    <t>Pilotos implementados</t>
  </si>
  <si>
    <t>Diseñar y liderar un esquema de ventanilla única que permita integrar los servicios y tramites hacia el ciudadano en el marco de la focalización y acceso a los programas sociales, en función del RUI</t>
  </si>
  <si>
    <t>N/R</t>
  </si>
  <si>
    <t>Subdirección Administrativa y Relacionamiento con la Ciudadanía</t>
  </si>
  <si>
    <t>SGPDN:  Se agregan 2 responsables
OTSI 10/10/2023: (OK) se realizó mesa de trabajo con la DDS y se reviso el aporte que como dependencia participante realiza la OTSI
DDS: Puntos de atención en los municipios con la información de la oferta disponible.</t>
  </si>
  <si>
    <t xml:space="preserve">Servicios y tramites hacia el ciudadano integrados en ventanilla única  </t>
  </si>
  <si>
    <t>Fortalecer los mecanismos para la identificación de necesidades, la focalización beneficiarios de acuerdo con sus carencias y el seguimiento de los resultados en la oferta del Estado orientada a garantizar los derechos a la vivienda y la generación de ingresos.</t>
  </si>
  <si>
    <t xml:space="preserve">16. Gestión de la información estadística </t>
  </si>
  <si>
    <t>Dirección de Gobierno, DDHH y Paz</t>
  </si>
  <si>
    <t>Dirección de Desarrollo Urbano</t>
  </si>
  <si>
    <t>SGPDN:  Se agregan 2 responsables</t>
  </si>
  <si>
    <t xml:space="preserve">Herramientas de seguimiento implementadas
</t>
  </si>
  <si>
    <t>Realizar apoyo técnico al DANE para elaborar y publicar nuevas mediciones de desigualdad en torno a la tierra,  propiedad inmueble, tenencia de activos financieros y la riqueza en el país.</t>
  </si>
  <si>
    <t>15 Desigualdades (5 Gini (ingresos laborales, riqueza, tierras en zonas rurales, concentración bursátil, propiedad inmobiliaria))</t>
  </si>
  <si>
    <t>A4. Acceso, uso y aprovechamiento de datos para impulsar la transformación social</t>
  </si>
  <si>
    <t>SGPDN:  Se agrega 1 responsable
Compromiso DG- Conpes No. 15 Desigualdades (5 Gini (ingresos laborales, riqueza, tierras en zonas rurales, concentración bursátil, propiedad inmobiliaria)). Responsable: Juan Miguel Gallego- Horacio Coral
El DANE adelantará gestiones con las entidades respectivas para acopiar información necesaria que permita la estimación de medidas de desigualdad en las dimensiones de Riqueza, Tierras en zonas rurales, Concentración bursátil y Propiedad inmobiliaria. Por su parte, el DNP acompañará y apoyará en la coordinación de este proceso.
Se adelantarán gestiones para la conformación de un comité de expertos nacionales e internacionales para la construcción de las medidas de desigualdad.
Entre equipos técnicos del DANE y el DNP se impelentará un ejercicio para evaluar diferentes medidas de desigualdad (Gini, Theil, Palma, entre otros) a partir de información piloto obtendia en el marco del proceso de actualización de avalúos catastrales que se viene adelantando con el Catastro Multipropósito.</t>
  </si>
  <si>
    <t>Medidas de desigualdad calculadas:
1.  Identificar las fuentes de información para la medicion
2. Conformación de las bases de datos por dimensión
3. Conformación del comité de expertos
4.  Primeros Resultados de las medidas de desigualdad que se implementen.</t>
  </si>
  <si>
    <t xml:space="preserve">Semestral </t>
  </si>
  <si>
    <t>Participar como invitado permanente en la INSTANCIA DE ARTICULACIÓN ENTRE EL GOBIERNO NACIONAL Y LA JURISDICCIÓN ESPECIAL PARA LA PAZ -JEP</t>
  </si>
  <si>
    <t>A13. Justicia transicional para la reconciliación sustentada en la verdad, justicia, reparación y no repetición</t>
  </si>
  <si>
    <t xml:space="preserve">Dirección de Justicia, Seguridad y Defensa </t>
  </si>
  <si>
    <t>SGPDN:  Se agrega 1 responsable
DGDP: La DJ debe ser la responsable del compromiso no la DGDP</t>
  </si>
  <si>
    <t>Invitaciones oficiales atendidas, actas y listas de asistencia
(Número de instancias atendidas/ Número de invitaciones oficiales)*100</t>
  </si>
  <si>
    <t>Indicador</t>
  </si>
  <si>
    <t>Definir conjuntamente con Minsalud y MHCP los porcentajes y condiciones de giro directo, aplicable a las EPS que operen en los regímenes contributivo y subsidiado.</t>
  </si>
  <si>
    <t>B1. Hacia un sistema de salud garantista, universal, basado en un modelo de salud preventivo y predictivo</t>
  </si>
  <si>
    <t>SS: Se han sostenido reuniones con Minsalud y MinHacienda, la forma en que quedó redactado el artículo genera un riesgo de perder los avances en giro obtenidos hasta el momento, cada entidad elevará consulta de conveniencia de reglamentación a sus oficinas jurídicas; desde la SS se está preparando solicitud de concepto.
Existen dos opciones que la OAJ conceptue, pertinente la reglamentación del articulo caso en el cual la subdirección, mediante mesas técnicas con el minsiterio de salud, elaborará el proyecto de decreto, definiendo los porcentaje y condiciones de giro para cada régimen. Si la OAJ conceptua como no pertinente la reglamentación de dicho artículo se pondrá a discución de los ministerios de salud y hacienda para obtener consenso.</t>
  </si>
  <si>
    <t>Decreto reglamentario:
- Mesas técnicas decisorias
- Elaboración proyecto decreto
- Trámite de expedición
Lo ideal seria contar con un Decreto reglamentario de este artículo, no obstante dado el riesgo de posible retroceso en los porcentajes de giro alcanzado hasta el momento, solo en caso de contar con concepto positivo de la OAJ sobre la regalmentación de este articulo se procederá con el producto de decreto reglamentario elaborado  y expedido.</t>
  </si>
  <si>
    <t>Apoyar a  la Vicepresidencia de la República,  Ministerios y Departamentos Administrativos relacionados, para definir : (i) el esquema y las fuentes de financiamiento del Sistema Nacional de Cuidado; (ii) las responsabilidades de las entidades que integran el Sistema y (iii) los modelos de operación según enfoque étnico-racial, territorial, rural, de género, de curso de vida, diferencial y de discapacidad.</t>
  </si>
  <si>
    <t>6 Sistema Nacional del Cuidado (junto con Vicepresidencia)</t>
  </si>
  <si>
    <t>C4. Sistema de Cuidado para la vida y la paz</t>
  </si>
  <si>
    <t>10. Reducir inequidades</t>
  </si>
  <si>
    <t>Enfoque Transversal 1. Capítulo para la transversalización del enfoque de género en la implementación del Acuerdo Final</t>
  </si>
  <si>
    <t xml:space="preserve">Dirección de Seguimiento y Evaluación de Políticas Públicas </t>
  </si>
  <si>
    <t>SGPDN: Se coordina con el Grupo de Cuidado de la Vicepresidencia de la República en la definición del marco del política del Sistema Nacional de Cuidado.
Comproniso DG- Conpes No. 6, Responsables: Juan Miguel  Gallego- Horacio Coral
DDS: Se precisan hitos de cumplimiento para el compromiso relacionados con posibles esquemas de financiamiento, elaborción documento CONPES de la política de Cuidado y ruta de modelos de operación.</t>
  </si>
  <si>
    <t>Sistema nacional de cuidado implementado:
- Propuesta de posibles esquemas de financiamiento del Sistema Nacional de Cuidado a nivel nacional y territorial (articulado con Vicepresidencia)
- CONPES de política de Cuidado
- Ruta para articulación de modelos de operación del sistema de cuidado a nivel territorial con los planes de desarrollo territorial</t>
  </si>
  <si>
    <t>Trimestral</t>
  </si>
  <si>
    <t>Reglamentar la participación en contratación y compras públicas mediante asociaciones Público Populares,  con personas naturales o entidades sin ánimo de lucro que hagan parte de la economía popular y comunitaria, para el desarrollo de proyectos de infraestructura</t>
  </si>
  <si>
    <t>C7. Reconocimiento e impulso a la Economía Popular y Comunitaria (EP)</t>
  </si>
  <si>
    <t>8. Trabajo decente y crecimiento económico</t>
  </si>
  <si>
    <t xml:space="preserve">5. Transparencia, acceso a la información pública y lucha contra la corrupción </t>
  </si>
  <si>
    <t>Dirección de Innovación y Desarrollo Empresarial</t>
  </si>
  <si>
    <t xml:space="preserve">Dirección de Infraestructura y Energía Sostenible </t>
  </si>
  <si>
    <t>Oficina Asesora Jurídica 
Dirección de GDHP</t>
  </si>
  <si>
    <t>SGPDN: Se debe eliminar del compromiso la implementación de sistemas dinámicos de adquisición, que corresponde al artículo 102 de la ley del plan. La implementación está a cargo de CCE en el marco de sus competencias.
OAP: se acata la recomendación y se elimina el tema de sistemas dinámicos
DIDE: Incluir como participante 3 a la Dirección de Gobierno
OAP: Se ncluye la dependncia requerida</t>
  </si>
  <si>
    <t>Reglamentación estructurada</t>
  </si>
  <si>
    <t>Semestral</t>
  </si>
  <si>
    <t>Reglamentar, en término de 6 meses junto MHCP y CCE,  los requisitos y condiciones que deberán cumplirse para la celebración y ejecución de las Asociaciones de Iniciativa Popular, la duración de los contratos, la condiciones a las cuales se encuentra sujeto el derecho a la remuneración, entre otros.</t>
  </si>
  <si>
    <t>Decreto reglamentario generado en coordinación con las entidades señaladas en la Ley  del PND: Minhacienda  y CCE</t>
  </si>
  <si>
    <t xml:space="preserve">Reglamentación estructurada 
</t>
  </si>
  <si>
    <t>Dar soporte técnico al Ministerio de Comercio, Industria y Turismo, para la reglamentación de la tarifa de inscripción y renovación en el Registro Único de Proponentes utilizando criterios de progresividad y facilitando la participación de las Mipymes en el sistema de compras públicas.</t>
  </si>
  <si>
    <t>C8. Sostenibilidad y crecimiento empresarial</t>
  </si>
  <si>
    <t>"SGPDN: MinCIT reglamenta pues se encuentra dentro del DUR comercio las tarifas en favor de las Cámaras de Comercio. Desde el DNP solamente podemos otorgar el soporte técnico para hacer escenarios que se negocien con las Cámaras de Comercio y sea el pactado con el MinCIT el que se incluya en el decreto
OAP: Se hace el ajuste"</t>
  </si>
  <si>
    <t>Documento técnico soporte</t>
  </si>
  <si>
    <t>Acompañar técnicamente, bajo la coordinación de las entidades respectivas, una estrategia de información nítida y veraz sobre los recursos destinados a la implementación del Acuerdo Final para la Terminación del Conflicto, que le permita a la ciudadanía y a las entidades públicas identificar con claridad las inversiones realizadas (Ministerio de Hacienda), y un seguimiento a los recursos de cooperación (liderado por la Agencia Presidencial de Cooperación Internacional).</t>
  </si>
  <si>
    <t xml:space="preserve">3. Derecho humano a la alimentación  </t>
  </si>
  <si>
    <t>A1. Transformación del sector agropecuario para producir más y mejores alimentos</t>
  </si>
  <si>
    <t>16. Paz, justicia e instituciones fuertes</t>
  </si>
  <si>
    <t xml:space="preserve">2. Gestión presupuestal y eficiencia del gasto público </t>
  </si>
  <si>
    <t>Comentario DPIP 02-10-2023: La competencia de la DPIP corresponde a realizar el envío de los reportes de información de los trazadores con base en la información reportada por las entidades en la PIIP, por otro lado, el seguimiento, la construcción de estrategias de información y la construcción de lineamientos es competencia de la Dirección de Gobierno, DDHH y Paz.
SGPDN:  Se propone cambio en redacción. La cual se acoge y complementa por la OAP
Se cambió la transformación a Paz total e integral.
SGPDN: Se sugiere incluir a la SGISE para contar con la participación de la Dirección de Seguimiento y la Dirección de Estudios Económicos, en el caso del seguimiento a las inversiones.</t>
  </si>
  <si>
    <t>Insumos para la estrategia de información y apoyar la coordinación interinstitucional</t>
  </si>
  <si>
    <t>Integrar en el Registro Social  las fuentes de información de las entidades que cuenten con datos nominales sobre malnutrición y beneficiarios en los programas sociales.</t>
  </si>
  <si>
    <t>C2. Prácticas de alimentación saludable y adecuadas al curso de vida, poblaciones y territorios</t>
  </si>
  <si>
    <t>2. Hambre Cero</t>
  </si>
  <si>
    <t>SS: Se han sostenido mesas tecnicas para socializar registro social con cisan técnica y con Minsalud para definir las variables a requerir por parte de este ministerio. El ICBF ha entregado la información al RSH y se encuentra actualmente conectada la información. Se encuentra en proceso la vinculación del INS al Registro Social de Hogares, actualmente se están seleccionando las variables a incluir. Pendiente realizar avances con el DANE para identificar información importante para el sistema de información.</t>
  </si>
  <si>
    <t>Nivel de integración de información al RSH</t>
  </si>
  <si>
    <t xml:space="preserve">anual </t>
  </si>
  <si>
    <t xml:space="preserve">Participar (Director DNP o su delegado) en la Comisión lntersectorial de Seguridad Alimentaria y Nutricional (CISAN)", brindando asistencia técnica. </t>
  </si>
  <si>
    <t>C3. Gobernanza multinivel para las políticas públicas asociadas al Derecho Humano a la Alimentación Adecuada (DHAA)</t>
  </si>
  <si>
    <r>
      <t xml:space="preserve">"SGPDN:No es estratégico. Por eso se sugiere su supresión
OAP: No se acata la recomendación pues aunque no es estrategico, es un compromisio del PND que el DNP debe cumplir."
DDS-SS: </t>
    </r>
    <r>
      <rPr>
        <b/>
        <sz val="9"/>
        <color theme="1"/>
        <rFont val="Calibri"/>
        <family val="2"/>
        <scheme val="minor"/>
      </rPr>
      <t>No es responsabilidad del DNP la conformación de la CISAN.</t>
    </r>
    <r>
      <rPr>
        <sz val="9"/>
        <color theme="1"/>
        <rFont val="Calibri"/>
        <family val="2"/>
        <scheme val="minor"/>
      </rPr>
      <t xml:space="preserve"> El artículo 213 de la Ley del PND delega en el DAPRE su liderazgo. La DDS  y la DDR hacen de la CISAN y la delegacion directiva por parte de la DDS en cabeza del director de DDS donde se brinda asestencia técnica en el marco de las funciones del art 13 del Decreto 1893 de 2021.
OAP: Se acata la observación y se propone el ajuste del compromiso por: "Participar (Director DNP o su delegado) en la Comisión lntersectorial de Seguridad Alimentaria y Nutricional (CISAN), brindando asistencia técnica". Así mismo, con la claridad del alcance del compromiso, se recomienda a la DDS proponer un tipo de medición que cuantifique la asistencia técnica que se brindará desde el DNP.</t>
    </r>
  </si>
  <si>
    <t xml:space="preserve">Asistencia Técnica bridada
(asistencia técnica brindada/ asistencia técnica solicitada)*100
</t>
  </si>
  <si>
    <t>Participar (Director DNP o su delegado) en la Comisión Nacional de Crédito Agropecuario, brindando asistencia técnica.</t>
  </si>
  <si>
    <r>
      <t xml:space="preserve">"SGPDN:No es estratégico. Por eso se sugiere su supresión
OAP: No se acata la recomendación pues aunque no es estrategico, es un compromisio del PND que el DNP debe cumplir."
SGPDN 2: Eliminación del compromiso de la conformación de la Comisión Nacional de Crédito Agropecuario toda vez que </t>
    </r>
    <r>
      <rPr>
        <b/>
        <sz val="9"/>
        <color theme="1"/>
        <rFont val="Calibri"/>
        <family val="2"/>
        <scheme val="minor"/>
      </rPr>
      <t xml:space="preserve">esta instancia ya opera </t>
    </r>
    <r>
      <rPr>
        <sz val="9"/>
        <color theme="1"/>
        <rFont val="Calibri"/>
        <family val="2"/>
        <scheme val="minor"/>
      </rPr>
      <t>de conformidad con el artículo 218 del Decreto Ley 663 de 1993, Estatuto Orgánico del Sistema Financiero.
OAP: SE recomienda no eliminarlo, sino orientarlo ferne a la participación que tiene DNP en esta Comisión. Por ejemplo, si su participación es mediante asistencia técnica, orientar tanto el compromiso como el tipo de medición a ello. Se propone ajustar el compromiso de la siguiente manera: "Participar (Director DNP o su delegado) en la Comisión Nacional de Crédito Agropecuario, brindando asistencia técnica"  Se acepta y se programa en mesa con SGPDN.</t>
    </r>
  </si>
  <si>
    <t>Plan estratégico en prioridades en acción climática y plataforma de seguimiento de los compromisos climáticos del país. (en cumplimiento de las disposiciones de las bases del PND que establece "Apoyar el desarrollo de la plataforma de seguimiento de NDC y Ley 2169 de 2021")</t>
  </si>
  <si>
    <t>4. Transformación productiva, internacionalización y acción climática</t>
  </si>
  <si>
    <t>B1. Hacia una economía carbono neutral, un territorio y una sociedad resiliente al clima</t>
  </si>
  <si>
    <t>13. Acción climática</t>
  </si>
  <si>
    <t>SGPDN:  Sugieren cambio en la redacción, el cual se acoge por OAP
DADS  DADS: Se ajustó la redacción de la acción
OAP: Se acoge la recomendación de ajuste del compromiso. Sin embargo, se recomienda dejar mencionado, que esto es parte de lo establecido en las Bases del PND, que menciona sobre "Apoyar el desarrollo de la plataforma de seguimiento de NDC y Ley 2169 de 2021".</t>
  </si>
  <si>
    <t>Plan estratégico en prioridades en acción climática implementada</t>
  </si>
  <si>
    <t>anual</t>
  </si>
  <si>
    <t xml:space="preserve">Plataforma de seguimiento de los compromisos climáticos del país (NDC y Ley 2169) estructurada y operación </t>
  </si>
  <si>
    <t xml:space="preserve">
Documento con reporte piloto y  Reportes anuales de Acción Climática País (anual)</t>
  </si>
  <si>
    <t>Elaborar anualmente junto con MCTI y MHCP, un marco de inversión en investigación y desarrollo concebido como una herramienta de programación del gasto público de las entidades del orden nacional, con un horizonte de cuatro años para el cumplimiento de los objetivos de la política</t>
  </si>
  <si>
    <t>D2. Reindustrialización en actividades conducentes a la sociedad del conocimiento</t>
  </si>
  <si>
    <t>9. Industria, innovación, infraestructura</t>
  </si>
  <si>
    <t xml:space="preserve">14. Gestión del conocimiento y la innovación </t>
  </si>
  <si>
    <t>SGSGR</t>
  </si>
  <si>
    <t>Comentario SGISE: inicialmente el compromiso está asociado a la Subdirección General de Prospectiva. En la revisión adelantada por la SGISE, se incluye a la Dirección de Innovación y Desarrollo Empresarial como área técnica con la cual, en conjunto con la Dirección de Programación de Inversiones Públicas, se pueden definir los programas estratégicos de investigación, y las inversiones asociadas a estos. 
Comentario DPIP 02-10-2023: La competencia de la DPIP corresponde a realizar el envío de los reportes con base en la información reportada por las entidades en la PIIP.</t>
  </si>
  <si>
    <t xml:space="preserve">Lineamientos y metodologías
</t>
  </si>
  <si>
    <t>0,5</t>
  </si>
  <si>
    <t>1,5</t>
  </si>
  <si>
    <t>Determinar anualmente, las entidades, destinación, mecanismos de transferencia y ejecución, así como el monto de los recursos destinados a programas estratégicos de investigación y desarrollo, para la siguiente vigencia fiscal, mediante la expedición de un documento de política que especificará las metas e indicadores de resultado sobre los cuales se hará medición del cumplimiento.  Este documento deberá ser presentado por el Departamento Nacional de Planeación, el Ministerio de Hacienda y Crédito Público y el Ministerio de Ciencia, Tecnología e Innovación, con el apoyo de las Instituciones involucradas.</t>
  </si>
  <si>
    <t>DIDE: Como complemento a la acción 25 se hará seguimiento al Marco de I+D dispuesto en el artículo 258 de la Ley del PND. Esta acción requerirá apoyo del Ministerio de Hacienda en la creación de trazadores presupuestales para complementar el ejercicio.</t>
  </si>
  <si>
    <t>Documento de política para la orientación de programas estratégicos de I+D implementado</t>
  </si>
  <si>
    <t>Seleccionar y celebrar un contrato de fiducia mercantil con  una sociedad fiduciaria de carácter público para constituir un patrimonio autónomo, transformando a éste el Fondo Regional para los Pactos Territoriales.</t>
  </si>
  <si>
    <t>5. Convergencia regional</t>
  </si>
  <si>
    <t>2. Modelos de desarrollo supramunicipales para el fortalecimiento de vínculos urbanorurales y la integración de territorios</t>
  </si>
  <si>
    <t>Subdirección de Contratación</t>
  </si>
  <si>
    <t>"Comentario SGISE: se incluye a la Oficina Asesora Jurídica y a la Subdirección de Contratación para que acompañen desde el punto de vista legal,  la ordenación del gasto, entre otros, en la materialización del compromiso. 
OAP: Se acoge"
Comentario DPIP 02.10.2023: El Grupo de Pactos Territoriales va a depender directamente de la SGISE, se solicita ajuste de dependencia responsable. 
Comentario SGISE 02.10.2023: se ajusta responsbale. El lider del compromiso es el despacho de la SGISE
Se acoge la solicitud. Se ajusta la dependencia responsable.</t>
  </si>
  <si>
    <t xml:space="preserve">Patrimonio autónomo del Fondo Regional de Pactos constituido
</t>
  </si>
  <si>
    <t>Documentos descriptivos de la gobernanza y operación del patrimonio autónomo para la implementación de pactos territoriales</t>
  </si>
  <si>
    <t>Precisar las competencias en materia de estratificación en cabeza del DANE.  y Coordinar con el DANE la determinación de las metodologías de estratificación</t>
  </si>
  <si>
    <t>Dirección Desarrollo Urbano</t>
  </si>
  <si>
    <t xml:space="preserve">
Comentario DODT: Dentro de las funciones de la DODT no se tiene competencia frente a temas de estratificación. Se sugiere que la Dirección de Desarrollo Urbano sea la articuladora con DANE.
OAP: Se acoge la recomendación. El compromiso será presentado a la SGPDN.
Se programa de acuerdo con esto en mesa con SGPDN</t>
  </si>
  <si>
    <t xml:space="preserve">Metodologías de estratificación </t>
  </si>
  <si>
    <t>Diseñar e implementar junto a la Vicepresidencia y MHCP, una política pública integral del Pacífico, que contenga una hoja de ruta que priorice proyectos estratégicos y las asignaciones presupuestales requeridas, dentro del Marco Fiscal de Mediano Plazo y el Marco de Gasto de Mediano Plazo, para el desarrollo integral del Pacífico, conforme los criterios de priorización que defina el Gobierno</t>
  </si>
  <si>
    <t xml:space="preserve">3. Territorios más humanos: hábitat integral </t>
  </si>
  <si>
    <t>SGPDN- SGISE- SGDDT</t>
  </si>
  <si>
    <t>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Comentario DPIP 02-10-2023: La competencia de la DPIP corresponde a realizar el envío de los reportes con base en la información reportada por las entidades en la PIIP.
DGDP: La política del pacífico es liderada por la DODT. La DGDP, de acuerdo con su misión, acompaña este ejercicio por demanda, en lo que respecta al relacionamiento con comunidades negras. 
OAP: Se ajusta responsabilidad en el despacho SGPDN y se programa</t>
  </si>
  <si>
    <t>Política pública integral del pacífico implementada</t>
  </si>
  <si>
    <t>Brindar apoyo técnico a la Secretaría de Transparencia para la formulación, monitoreo y seguimiento de la estrategia Nacional de lucha contra la corrupción (un año después de la ley del PND)</t>
  </si>
  <si>
    <t>5. Fortalecimiento institucional como motor de cambio para recuperar la confianza de la ciudadanía y para el fortalecimiento del vínculo Estado-Ciudadanía</t>
  </si>
  <si>
    <t>SGPDN: Propone ajustes en redacción. Se acoge por OAP</t>
  </si>
  <si>
    <t>Estrategia Nacional de lucha contra la corrupción implementada</t>
  </si>
  <si>
    <t>Definir junto a MHCP las acciones conducentes a consolidar el FUT  (formulario unico territorial) como único instrumento de reporte de la información territorial, con destino a las entidades del nivel nacional.</t>
  </si>
  <si>
    <t>Oficina Asesora Juridica 
Desarrollo Social; Desarrollo Urbano; Ordenamiento y Desarrollo Territorial; Programación de Inversiones Públicas.</t>
  </si>
  <si>
    <t>Para los ajustes al SGP es necesaria la coordinación de varias direcciones técnicas: Desarrollo Social; Desarrollo Urbano; Ordenamiento y Desarrollo Territorial; Programación de Inversiones Públicas.</t>
  </si>
  <si>
    <t>Solución tecnológica implementada</t>
  </si>
  <si>
    <t>Conformar en los seis (6) meses siguientes a la expedición del PND, una misión de descentralización, a fin de presentar al Congreso de la República en máximo 24 meses a partir de su instalación, iniciativas constitucionales y legislativas para ordenar y definir la distribución de competencias entre la  Nación y las entidades territoriales señaladas en el artículo 286 de la Constitución Política.</t>
  </si>
  <si>
    <t>4 Misión de Descentralización (reforma SGP, Ley 715)</t>
  </si>
  <si>
    <t>Compromiso DG- Conpes No 4. Responsables: Hugo Guerra- Carolina Rozo
OAP: Para poder ver el resultado de este compromiso, se recomienda definir un tipo de medición que muestre el cumplimiento de las iniciativas constitucionales y legislativas que puedan surgir del informe de la misión.
OAP: Se revisó el compromiso con la DDFF y se observa que el compromiso No. 49 corresponde a un producto de este compromiso. En acuerdo con la Direccion Técnica se decidió eliminar el compromiso No.49 y traer el producto a este.</t>
  </si>
  <si>
    <t>Informe final de la Misión de descentralización</t>
  </si>
  <si>
    <t>Mensual</t>
  </si>
  <si>
    <t>Hoja de ruta para implementar propuestas de la misión de descentralización</t>
  </si>
  <si>
    <t>Generar en conjunto con la Unidad de víctimas y MHCP,  herramientas técnicas, operativas y presupuestales con el fin de avanzar en el pago de las indemnizaciones administrativas a las víctimas del conflicto</t>
  </si>
  <si>
    <t>Actores diferenciales para el cambio</t>
  </si>
  <si>
    <t>A5. Acuerdo sobre las Víctimas del Conflicto: “Sistema Integral de Verdad, Justicia, Reparación y No Repetición”</t>
  </si>
  <si>
    <t>SGISE</t>
  </si>
  <si>
    <t>SGPDN:  Ajuste a SG responsable. Se acoge por OAP
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DGDP: Se cambió la columna Q pasando de "Paz Total" a "Actores diferenciales para el cambio" el cual contempla las acciones específicas para la atención a las víctimas. En Catalizador, se dejó "No aplica" dado que no está asociado a ninguna transformación. Esta misma información se modificó en las columnas H e I.
Es importante precisar que el rol del DNP es el de brindar acompañamiento en el proceso de definición del plan de acción para la aceleración del pago de indemnización administrativa a las víctimas del conflicto armado. En esa medida, el cumplimiento de la meta está sujeto a la participación oportuna de las entidades responsables (Unidad para las Víctimas y MHCP) dado su rol tanto en la materialización del derecho y como autoridad presupuestal, respectivamente. Por último, el artículo 8 del PND le da a la UARIV la responsabilidad de generar la herramientas para implementar el plan de acción con el acompañamiento del DNP y del MHCP. En este sentido, el rol del DNP es de acompañar técnicamente el ejericio. 
OAP: Aclarar con la dependencia la clasificación del DNP. Se aclara en mesa con SGPDN y se ajusta a "actores diferenciales para el cambio"</t>
  </si>
  <si>
    <t>Plan de acción para la aceleración del pago de indemnización administrativa a las víctimas del conflicto armado.</t>
  </si>
  <si>
    <t>Definir el Plan de convocatorias: sistema de evaluación por puntajes para la viabilización, priorización y aprobación de proyectos de inversión susceptibles de ser financiados con recursos de la Asignación para la Paz, el OCAD Paz .</t>
  </si>
  <si>
    <t>40 OCAD Paz</t>
  </si>
  <si>
    <t>Paz total e Integral</t>
  </si>
  <si>
    <t>E. La paz en la esencia del Gobierno</t>
  </si>
  <si>
    <t>"Comentario SGISE: el líder del compromiso debe ser la SGSGR junto con la Dirección de Gobierno, DDHH y Paz, y la Dirección de Proyectos e Información para la Inversión acompaña el compromiso, teniendo en cuenta que esta última define los aspectos metodológicos de los proyectos de inversión, y administra los sistemas de información (PIIP).
OAP:  Se acoge
Compromisos DG- Conpes No. 40  Responsable: Tania Guzman"
DGDP: Sobre ese instrumento no se ha participado
OAP:  se ajustan los responsables y se ratifica cuantificación en mesa con SGSGR</t>
  </si>
  <si>
    <t>Nivel de desconcentración de los recursos de la asignación para la paz del Sistema General de Regalías:
 - Promover la desconcentración de los recursos de la asignación para la paz del Sistema General de Regalías que se invierten en los municipios PDET con aprobación del OCAD PAZ.
- #Actividades planeadas / #Actividades ejecutadas</t>
  </si>
  <si>
    <t>100% - Acumulable por bienio</t>
  </si>
  <si>
    <t>Bienio 2023-2024: diciembre, junio y diciembre 2024
Bienio 2025-2026: junio y diciembre 2025, junio y diciembre 2026</t>
  </si>
  <si>
    <t>Estructurar junto a la Agencia de Renovación del Territorio – ART, los términos de referencia para las convocatorias públicas de OCAD PAZ ,teniendo en cuenta el plan de convocatorias, estableciendo las condiciones de participación.  En un plazo máximo de tres (3) meses.
Hacer la evaluación técnica a los proyectos de inversión que cumplan las condiciones de presentación establecidas en los términos de referencia de las convocatorias del OCAD PAZ</t>
  </si>
  <si>
    <t>"SGPDN:  Cambio resposnable a SGSGR
OAP: Se acoge
Compromiso DG- Conpes No. 40  Responsable: Tania Guzman"
DGDP: Sobre ese instrumento no se ha participado
OAP: En mesa de trabajo con la SGSGR se realizó el ajuste a este compromiso, sin embargo, como quedó se cambió el tema del que se trataba y el indicador propuesto no es claro, no mide ninguna de las propuestas de compromiso… Se incorpora dentro de este compromiso el No. 38, teniendo en cuenta que hace parte integral del proceso de implementación de las convocatorias.</t>
  </si>
  <si>
    <t>Convocatorias realizadas</t>
  </si>
  <si>
    <t>Expedir junto con MHCP y en concertación con MPC, lineamientos Generales para los Municipios con resguardos no autorizados para administrar y ejecutar directamente los recursos de la Asignación Especial,  que orienten la ejecución del 10% de la AESGPRI que pueden ser destinados a funcionamiento.</t>
  </si>
  <si>
    <t>5. Pueblos y comunidades étnicas</t>
  </si>
  <si>
    <t>Oficina Asesora Jurídica</t>
  </si>
  <si>
    <t xml:space="preserve">DGDP: Lo relacionado con asignación especial es responsabilidad de la SGISE /DDFF. La DGDP acompaña, de acuerdo con misión, en lo que respecta al relacionamiento con pueblos y comunidades étnicas.
OAP: se presentó a la SGISE para su programación ok en proceso
SGISE 20.10.2023: La DPIP acompaña el proceso, la dependencia responsable es la Dirección de Descentralización y Fortalecimiento Fiscal toda vez que esta dependencia es la encargada de dar los lineamientos relacionados con la administración y ejecución de los recursos. La competencia de la DPIP se orienta a la asignación de los recursos, y no se tiene competencia en la administración y ejecución.  OAP:   Adicional al lo anterior incluyen responsabilidad directa de DDFF,  y pasan a DPIP como dependencia participante 2.  Esto implica redefición ahora con la SGDDT.  Se requiere definir responsabilidad y cuantificar el compromiso.
OAP:  Se considera necesario definir  la responsabilidad  de las dependencias. Se sugieren dejar claros los productos de cada una de las tres dependencias, en caso de que aplique.  Se realizará mesa para acuerdos.
OAP:  Se realizó mesa (01-11-23) con las 3 subdirecciones generales y se aclaró que la responsabilidad es de la SGDDT- DDFTF. Por lo cual esta dependencia realizará la programación del compromiso
DDFFT:(02-22-2023) Se han adelantado 5 sesiones de la mesa técnica MHCP, DNP-MPC. Se requerirá apoyo de la OAJ no solo para la revisión final de los lineamientos, una vez se defina concertadamente en la mesa el instrumento mediante el cual se materializaran estos, sino también en la fase de construcción. En particular, en la revisión de la propuesta que sobre el componente de ejecución hará  el equipo técnico indígena, el próximo 2 de noviembre y sobre el cual se deberá tener una postura institucional a más tardar el próoximo 14 de noviembre . Se prevé el acompañamiento de la DGDHP en la fase de concertación  con la MPC en el espacio político. No se ha identificado la pertinencia de la participación de la DPIP, por las mismas razones que ellos aducen, en términos del SGP la única función que les compete es el de la distribución de los recursos, incluida la AESGPRI, materia sobre la que los lineamientos no tienen ningún alcance.
OAP:  Se recibe la información de la DDFFT,  se realizan los ajustes indicados, incluyendo el nombre del compromiso (inicialmente: "Expedir en concertación junto a MHCP y MPC, lineamientos Generales para los Municipios con resguardos no autorizados para administrar y ejecutar directamente los recursos de la Asignación Especial") igualmente se ajustan las dependencias de apoyo. </t>
  </si>
  <si>
    <t xml:space="preserve">Documento de Lineamientos técnicos generales para la administración del porcentaje de los  recursos de la Asignación Especial que pueden ser destinados a funcionamiento  concertados con MPC por MHCP y DNP
</t>
  </si>
  <si>
    <t>Acompañar técnicamente el proceso de actualización del Plan Marco de Implementación (PMI), con el liderazgo de la Oficina del Alto Comisionado para la Paz y en coordinación con la Comisión de Seguimiento, Impulso y Verificación a la Implementación (CSIVI).</t>
  </si>
  <si>
    <t>SGPDN: Propone ajustes en redacción. Se acoge por OAP.  Se ajustan responsables.
Se incluye clasificador en PMI No 1, a pesar de que aplica transversalente a todos los compromisos del PMI
SGISE:  Propone ajuste a la redaccción, el cual no se acoge, ya que se escoge la redacción propuesta por SGPDN, los aspectos específicos ya están recogidos en la redacción.   Se acoge el ajuste de responsables, el cual coincide con lo propuesto por la SGPDN
Comentario DPIP 02-10-2023: La competencia de la DPIP corresponde a proveer los reportes con base en la información reportada por las entidades en la PIIP.</t>
  </si>
  <si>
    <t>Estrategia de acompañamiento al PMI implementada</t>
  </si>
  <si>
    <t>Coordinar con MinInterior la convocatoria de las entidades concernidas (Pueblos indígenas y las comunidades negras, afrocolombianas, raizales, palenqueras y Rrom),  para la programación de partidas presupuestales y así dar cumplimiento a los acuerdos. (sesión anual conjunta)</t>
  </si>
  <si>
    <t>Comentario SGISE: se incluye a la Dirección de Programación de Inversiones Públicas toda vez que desde esta dependencia se acompaña a las entidades en la definición de las partidas presupuestales
DGDP: Este compromiso es de la DPIP la DGDP apoya en el relacionamiento con el Ministerio del Interior para propiciar los espacios. 
OAP: Este compromiso se llevará a la SGISE para que realice su cuantificación y programación.
La convocatoria (DGDHP) es uno de los componentes,la definición del trazador es de de DPIP, asi como la asignación.  Se acuerda generar dos formas de entrega por cada DT</t>
  </si>
  <si>
    <t xml:space="preserve">Portafolio de convocatorias (DGDHP)
</t>
  </si>
  <si>
    <t>Matriz consolidada de las partidas presupuestales para dar cumplimiento a los acuerdos (DPIP)</t>
  </si>
  <si>
    <t>Desarrollar la metodología de focalización territorial, e individual de los potenciales beneficiarios del programa, en el marco del componente de transferencias monetarias, el cual estará a cargo del Departamento Administrativo para la Prosperidad Social - DPS- en coordinación y articulación con el Departamento Nacional de Planeación.</t>
  </si>
  <si>
    <t>6. Jóvenes con derechos que lideran las transformaciones para la vida</t>
  </si>
  <si>
    <t xml:space="preserve">Focalización Territorial para la Implementación </t>
  </si>
  <si>
    <t>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cmo sporte técnico.  
DDS: Se recomienda precisar el alcance de la acción pues lo establecido en el Artículo 348  establece que el DPS en coordiación y articulación con DNP será el responsable del componente de transferencias monentarias del Programa 
En ese sentido, la acción debe decir:  
El DPS  estará a cargo del componente de trasnferencias monetarias, en coordinación y articulación con el DNP.   
El diseño del componente es responsabilidad de DPS.
OAP: Se propone ajustar la redacción del compromiso: "Desarrollar la metodología de focalización territorial, e individual de los potenciales beneficiarios del programa, en el marco del componente de transferencias monetarias, el cual estará a cargo del Departamento Administrativo para la Prosperidad Social - DPS- en coordinación y articulación con el Departamento Nacional de Planeación."
Falta definir el tipo de medición de este compromiso y su programación de metas, puede ser mediante un producto (metodología) y un indicador (No. de jovenes beneficiados); la información programada no se sabe a qué corresponde.  
OAP: el tipo de medición se aclara, está pendiente aclarar la meta de 100.000 o 50.000 - SGPDN
OAP- SGPDN:  Se aclara la meta a 100.000, se ajusta la programación
OAP:  De acuerdo con la solicitud de la SGPDN del 4 de diciembre, se ajusta el entregable y la cuantificación de compromisos así: 
Producto: Metodología de focalización territorial e individual expedida; meta del indicador: 1 ; fecha de entrega: Diciembre 2023</t>
  </si>
  <si>
    <t>Metodología de focalización territorial e individual expedida; meta del indicador: 1 ; fecha de entrega: Diciembre 2023</t>
  </si>
  <si>
    <t xml:space="preserve">dic-23
</t>
  </si>
  <si>
    <t>Establecer un mecanismo de evaluación del impacto del programa Nacional Jóvenes en Paz</t>
  </si>
  <si>
    <t>"Comentario SGISE: se incluye a la Dirección de Seguimiento y Evaluación de Políticas Públicas como participante toda vez que pueden apoyar la evaluación del impacto del Programa Nacional Jóvenes en Paz previa solicitud del área técnica
OAP: Se acogen los ajustes
OAP:  APLICA CLASIFICADORES DEL PROGRAMA EN OTROS COMPROMISOS"
DDS: Se recomienda modificar la dirección técncia responsable de la acción, esta debe estar a cargo de la DSEEP.  Y la  DDS debe dirección participante. Lo anterior se acordó con el Director de la DSEEP, Dr. Carlos Castañeda.
OAP: Se acoge la recomendación de cambio de responsable, quedando en cabeza de la DSEPP y se solicitará su programción.
OAP:  SGISE realiza la programación. Se incluye</t>
  </si>
  <si>
    <t>Mecanismo de evaluación implementada</t>
  </si>
  <si>
    <r>
      <t xml:space="preserve">Reglamentar el funcionamiento del Programa Nacional Jóvenes en Paz, en coordinación con DAPRE, DPS, ICBF, dentro de los </t>
    </r>
    <r>
      <rPr>
        <b/>
        <sz val="9"/>
        <color theme="1"/>
        <rFont val="Calibri"/>
        <family val="2"/>
        <scheme val="minor"/>
      </rPr>
      <t>tres (3) meses</t>
    </r>
    <r>
      <rPr>
        <sz val="9"/>
        <color theme="1"/>
        <rFont val="Calibri"/>
        <family val="2"/>
        <scheme val="minor"/>
      </rPr>
      <t xml:space="preserve"> siguientes a la entrada en vigencia de la presente ley.</t>
    </r>
  </si>
  <si>
    <t>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como soporte técnico.
DDS:  Se coordinó la elaboracion del proyecto de decreto, en coordinación de la Vicepresindencia de la República, DPS, Consejería Presidencial para la Juventud, ICBF. Proyecto que se encuentra en proceso de firmas.
OAP: Se ajustó la meta del producto.</t>
  </si>
  <si>
    <t xml:space="preserve">Decreto reglamentario del Pograma Nacional de Jóvenes en Paz expedido 
</t>
  </si>
  <si>
    <t>Establecer lineamientos para el seguimiento a los indicadores del Plan Nacional de Desarrollo 2022-2026, de acuerdo con el Decreto 1082 de 2015 (en los 3 meses siguientes a la entrada en vigencia de la presente ley)</t>
  </si>
  <si>
    <t>4. Posicionar al DNP como referente en gestión institucional articulada, innovadora y efectiva​​.</t>
  </si>
  <si>
    <t>Otras disposiciones</t>
  </si>
  <si>
    <t>OAP: Pendiente el registro de la fecha de entrega de los productos  Ok, se aclara el entregable y la fecha.</t>
  </si>
  <si>
    <t>Circular con lineamientos para el reporte, seguimiento y modificación de metas de indicadores PND 2022-2026</t>
  </si>
  <si>
    <t>NA</t>
  </si>
  <si>
    <t xml:space="preserve">En coordinación con el Ministerio de Hacienda y Crédito Público, diseñar la metodología para la creación e implementación de trazadores que permitan la marcación de partidas presupuestales de inversión y funcionamiento del Presupuesto General de la Nación respectivamente, así como de los recursos de las entidades territoriales asociadas a políticas transversales. Esta metodología deberá incluir entre otros aspectos, las condiciones para que las entidades competentes reporten la información en los sistemas que se dispongan para tal fin.
Establecer un plan de acción para articular el sistema de información con el de MHCP, para vincular trazadores presupuestales y, automatizar la captura de información con relación a los mismos, a través del Sistema Integrado de Información Financiera SIIF Nación. Esto, en línea con lo establecido en el Documento CONPES 4008 de 2020 </t>
  </si>
  <si>
    <t>"Comentario SGISE: se incluye a la Dirección de Proyectos e Información para la Inversión como dependencia responsable y a la Subdirección General de Prospectiva toda vez que para la creación de trazadores, se requiere de la participación y acompañamiento de las direcciones técnicas. 
Adicionalmente, se sugiere dejar una redacción más general de un solo compromiso que se derive del articulo 361 de la Ley 2294 de 2023. Por ello se propone la siguiente redacción del compromiso:
Nueva redacción: Diseñar la metodología para la implementación de trazadores del Presupuesto General de la Nación, y establecer la plataforma tecnológica que permitirá registrar la información de las partidas presupuestales correspondientes a cada trazador.
OAP:  Se acoge y se complementa la redacción propuesta, para incluir todos los aspectos fundamentales del Art. 361."
DPII: Se ajusta la propuesta de redacción. No se establecerá un nueva plataforma para el registro de los trazadores presupuestales. Actualmente se está trabajando en la implementación de una plataforma que integra todos los aplicativos que hoy soportan la gestión de los proyectos de inversión pública. Actualmente la DPII está trabajando con el Ministerio de Hacienda en la definición de la metodología.
OAP: Se acoge la propuesta de ajuste del compromiso. Se deben abrir los productos en filas independientes y programar sus metas</t>
  </si>
  <si>
    <t>Documento metodológico en relación con trazadores</t>
  </si>
  <si>
    <t>Propuesta de acto administrativo de implementación de la metodología</t>
  </si>
  <si>
    <t>semestral</t>
  </si>
  <si>
    <t xml:space="preserve">Estrategia de capacitación implementada
</t>
  </si>
  <si>
    <t>Liderar con el MHCP  la Comisión de Alto Nivel para la presentación de un proyecto de reforma constitucional que incremente los recursos del SGP, para el cierre de brechas desigualdades</t>
  </si>
  <si>
    <t>36 Reforma al SGP (Ley 152, AL 01, Ley 617)</t>
  </si>
  <si>
    <t>Varios</t>
  </si>
  <si>
    <t>5. Transversal</t>
  </si>
  <si>
    <t>6. Dispositivos democráticos de participación: política de diálogo permanente con decisiones desde y para el territorio</t>
  </si>
  <si>
    <t xml:space="preserve">Oficina Asesroa Juridica 
SGPDN </t>
  </si>
  <si>
    <t>Comentario SGISE: de acuerdo con las dependencias involucradas en la materialización del compromiso. Se sugiere incluir a la Oficina Jurídica dado que se requeriría de su acompañamiento y asesoría legal para la materialización del compromiso.
OAP: de acuerdo, se integra en otros
Compromiso DG- Conpes No 36  Responsables: José Alejandro Herrera- Martha Garcia
Comentario DPIP  02.10.2023: Se sugiere que el proyecto de reforma sea liderado por la Subdirección General de Prospectiva, y el alcance para la SGISE, sería apoyar en la presentación de escenarios de distribución, conforme al proyecto de reforma que se presente, y los demás insumos requeridos.
OAP: No es posible acoger la recomendación de la DPIP, pues este corresponde a un tema priorizado por el Director General y allí asignó directamente a la Directora de esta dependencia.
Comentario SGISE 20.10.2023: se acepta el compromiso. Se incluye a la Subdirección General de Prospectiva y Desarrollo Nacional como dependencia que genera insumos y acompaña la construcción de la propuesta de reforma al SGP.
OAP. se incuye SGPDN y se incluye programación propuesta</t>
  </si>
  <si>
    <t xml:space="preserve">Propuesta de documento normativo elaborada
</t>
  </si>
  <si>
    <t xml:space="preserve">Oficina Asesroa Juridica
SGPDN 
</t>
  </si>
  <si>
    <t>Escenarios de distribución del SGP conforme a los criterios propuestos</t>
  </si>
  <si>
    <t>Estructurar e implementar el modelo de llegada al territorio​</t>
  </si>
  <si>
    <t>Iniciativa Institucional</t>
  </si>
  <si>
    <t>DT misionales relacionadas</t>
  </si>
  <si>
    <t>El proceso de definición e implementación de la llegada integral al territorio es liderada por DER, y complementado por los distintos grupos de trabajo, de acuerdo con la misionalidad del DNP.
OAP: Se consolida en dos tipos de medición los entregables registrados por la SGDDT</t>
  </si>
  <si>
    <t>Modelo de llegada a territorio estructurado:
- Modelo conceptual de llegada al territorio para el desarrollo regional y local
- Levantamiento del estado del arte de las necesidades de fortalecimiento de las capacidades de las entidades territoriales.
- Documento con estructura organizacional y operativa del modelo de llegada al territorio</t>
  </si>
  <si>
    <t>Modelo de llegada a territorio implementado:
- Coordinacion con actores territoriales para la implementacion de las rutas de gestion para el fortalecimiento de capacidades y el desarrollo regional 
- Gestión del conocimiento relacionado con el desarrollo territorial
- Coordinar y prestar el servicio de asistencia técnica territorial de acuerdo al Modelo de llegada a territorio</t>
  </si>
  <si>
    <t xml:space="preserve">Coordinar / articular/ apoyar la planeación estratégica de carácter multisectorial necesaria para el Desarrollo Regional​. </t>
  </si>
  <si>
    <t>Subdirección General de Prospectiva, SGISE y SGR</t>
  </si>
  <si>
    <t>El Decreto 1893 de 2021, le asigna a la DER la competencia de coordinar la llegada al territorio de DNP, la oferta de las subdireciones generales del DNP, en consecuencia, la concurrencia, es fundamental para sustanciar la oferta de valor para los territorios, así como, coordinar y apoyar las intervenciones de carácter multisectorial  necesarias para el Desarrollo Regional.​ De manera complementaria, la DER apoya la formulación y el diseño de agendas de desarrollo en articulación con otros grupos de trabajo y entidades, por consiguiente, la articulación multisectorial para el desarrollo regional se armoniza a las apuestas de desarrollo que se adelantan desde este grupo de trabajo.
Se recomienda integrar con el compromiso 76.  
NOTA OAP:  No se integra, dado que, el compromiso 76, implica que todas las iniciativas sectoriales, deben tener una focalización hacia el territorio. Es necesario mantener ambos compromisos
Se elimina DDFF.
Comentario DODT: La DODT será la responsable del compromiso y se requiere ajuste de la redacción del compromiso, así: 
Coordinar / articular/ apoyar la planeación estratégica de carácter multisectorial necesaria para el Desarrollo Regional​. 
Incluir a las Subdirecciones de Prospectiva, de Inversiones y de Regalías.
OAP: Se acoge el cambio de redacción del compromiso y se incluyen las dependencias solicitadas.</t>
  </si>
  <si>
    <t xml:space="preserve">Atención técnica brindada para el diagnóstico y estructuración de los planes estratégicos regionales. </t>
  </si>
  <si>
    <t>Coordinar la depuración y actualización de Terridata​</t>
  </si>
  <si>
    <t>Director General</t>
  </si>
  <si>
    <t>Subdirección General de Prospectiva</t>
  </si>
  <si>
    <t xml:space="preserve">Comentario DODT: DODT adelanta este compromiso con apoyo de las demás áreas técnicas del DNP. Se debe agregar ccomo participantes a la Subdireción General de Prospectiva.  Se debería incluir el catalizador 4 del PND. 
Nota: la información se actualizará dependiendo la vigencia y la información entregada por la Subddirección General de Prospetiva. </t>
  </si>
  <si>
    <t>X</t>
  </si>
  <si>
    <t>Información de Terridata actualizada</t>
  </si>
  <si>
    <t xml:space="preserve">Definir los lineamientos y herramientas para la  concurrencia y convergencia de fuentes de financiamiento, incluyendo recursos territoriales. Preparar ajustes normativos para su implementación
</t>
  </si>
  <si>
    <t>OAP: Se incluye en este compromiso la propuesta de la SGPDN  "Promover mecanismos de concurrencia de recursos con entidades territoriales." ya que tiene relación directa.  Se acoge la sugerencia de integrar a la SGSGR
Adicionalmente se complementa el compromiso , para hacer expresa la instrucción dada por el DG de "Preparar ajustes normativos para su implementación" acción que se debe cumplir en el primer año</t>
  </si>
  <si>
    <t>Lineamientos metodológicos para la clasificación y articulación de inversiones</t>
  </si>
  <si>
    <t>Generar insumos técnicos a las entidades encargadas de la política de transición energética y transformación productiva . </t>
  </si>
  <si>
    <t>7. Energía asequible y sostenible</t>
  </si>
  <si>
    <t>C1. Transición energética justa, basada en el respeto a la naturaleza, la justicia social y la soberanía con seguridad, confiabilidad y eficiencia</t>
  </si>
  <si>
    <t>"Comentario SGISE: la Subdirección General de Prospectiva y Desarrollo Nacional a través de la Dirección de Infraestructura lideran el compromiso teniendo en cuenta que son las encargadas de generar los insumos de política a las diferentes entidades. La Dirección de Estudios Económicos puede participar en la materialización del compromiso, toda vez que cuenta con las herramientas técnicas y analíticas para evaluar la transición energética y la transformación productiva. 
OAP: Se ajusta, pertinente
COmpromiso DG- Conpes No 37: Hoja de ruta transición energética. Responsables: Juan Miguel Gallego y Nicolás RIncón."
Comentario DIES:
Se recomienda unificar el compromiso 54 con el 77
SGPDN y OAP: acogida la recomendación de la DIES. En este compromiso se incluye el 77: "Proyectar escenarios de implementación de la política pública de transición energética a partir de potenciales minero energéticos (FNCER, minerales estratégicos y biocombustibles)"
Compromisos DG- Conpes No 37: Hoja de ruta transición energética. Responsables: Juan Miguel Gallego y Nicolás RIncón." y
" No. 13 Reforma al código minero"  Responsable  Compromiso DG- Conpes No. 13:  Reforma al código minero.  Responsable: Juan Miguel Gallego- Nicolás Rincón
SGPDN- OAP, se incluye producto en relación con insumos técnicos para la política de transformación productiva, a partir de PE de 26 oct, de igual forma se realiza ajuste a la redacción del compromiso, para dar mejor claridad en términos de las competencias del DNP.
Se ajustan  entregables</t>
  </si>
  <si>
    <t xml:space="preserve">Documentos  de recomendaciones técnicas sobre los escenarios propuestos por Minminas para la definición de la hoja de ruta de transición energética justa
</t>
  </si>
  <si>
    <t xml:space="preserve">
Dirección de Innovación y Desarrollo Empresarial</t>
  </si>
  <si>
    <t xml:space="preserve">"Comentario SGISE: la Subdirección General de Prospectiva y Desarrollo Nacional a través de la Dirección de Infraestructura lideran el compromiso teniendo en cuenta que son las encargadas de generar los insumos de política a las diferentes entidades. La Dirección de Estudios Económicos puede participar en la materialización del compromiso, toda vez que cuenta con las herramientas técnicas y analíticas para evaluar la transición energética y la transformación productiva. 
OAP: Se ajusta, pertinente
COmpromiso DG- Conpes No 37: Hoja de ruta transición energética. Responsables: Juan Miguel Gallego y Nicolás RIncón."
Comentario DIES:
Se recomienda unificar el compromiso 54 con el 77
SGPDN y OAP: acogida la recomendación de la DIES. En este compromiso se incluye el 77: "Proyectar escenarios de implementación de la política pública de transición energética a partir de potenciales minero energéticos (FNCER, minerales estratégicos y biocombustibles)"
Compromisos DG- Conpes No 37: Hoja de ruta transición energética. Responsables: Juan Miguel Gallego y Nicolás RIncón." y
" No. 13 Reforma al código minero"  Responsable  Compromiso DG- Conpes No. 13:  Reforma al código minero.  Responsable: Juan Miguel Gallego- Nicolás Rincón
SGPDN- OAP, se incluye producto en relación con insumos técnicos para la política de transformación productiva, a partir de PE de 26 oct, de igual forma se realiza ajuste a la redacción del compromiso, para dar mejor claridad en términos de las competencias del DNP.
Se ajustan  entregables
SGPDN- OAP (29/05/2024) Se ajusta fecha de entrega en concordancia con la meta final, se cambia fecha de entrega dic-2025 a dic-2024 y se ajusta meta. </t>
  </si>
  <si>
    <t>Insumos técnicos para la transformación productiva y la reindustrialización</t>
  </si>
  <si>
    <t xml:space="preserve">
Dirección de Estudios Económicos </t>
  </si>
  <si>
    <t>Escenarios de implementación de la política pública de transición energética a partir de potenciales minero energéticos (FNCER, minerales estratégicos y biocombustibles) proyectados y socializados (DEE)</t>
  </si>
  <si>
    <t>Apoyar a la Subdirección Territorial en el desarrollo de modelos analíticos para evaluar los impactos regionales de la toma de decisiones.</t>
  </si>
  <si>
    <t>4. Capacidad administrativa subnacional </t>
  </si>
  <si>
    <t>SGDDT</t>
  </si>
  <si>
    <t>"Comentario SGISE: el compromiso es muy amplio. Sin embargo, teniendo en cuenta su redacción, la Subdirección General de Descentralización debe liderar el compromiso, y la Dirección de Estudios Económicos de la Subdirección General de Inversiones, Seguimiento y Evaluación participan en la elaboración de estudios o modelos que se requieran.
OAP:  dada la redacción del compromiso, el responsable sr mandtendría, pero se adiciona la SGDDT, y específicamente la DDFF"</t>
  </si>
  <si>
    <t>Impactos regionales de simular cambios en el SGP</t>
  </si>
  <si>
    <t>Impactos regionales de las diferentes escenarios de transicion energetica</t>
  </si>
  <si>
    <t>Impactos regionales de los diferentes escenarios de transformacion productiva</t>
  </si>
  <si>
    <t>Posicionar las publicaciones, estudios en los centros académicos y entidades del Estado</t>
  </si>
  <si>
    <t>DIRECCIÓN GENERAL</t>
  </si>
  <si>
    <t>Oficina Asesora de  Comunicaciones</t>
  </si>
  <si>
    <t>TODAS LAS SUBDIRECCIONES GENERALES- DIRECCIONES TÉCNICAS Y SUS DEPENDENCIAS</t>
  </si>
  <si>
    <t>"Comentario SGISE: de acuerdo con la redacción del compromiso el líder para su materialización debe ser la Dirección General, junto con la Oficina de Comunicaciones. Las Subdirecciones participan desde su misionalidad para el cumplimiento del compromiso
OAP: De acuerdo en los términos del compromiso, se ajusta redacción. Pero la priorización técnica es de las SG
Comentarios OAC 4 de octubre:
- Se actualiza la materialización del compromiso, tipo de medición, unidad de medida, meta, fecha de entrega y periodicidad de reporte
OAP:  Se integran las propuestas de materialización para 2 indicadores, ,se sugiere que las relacionadas con : ""Diseñar y ejecutar la estrategia de comunicaciones dirigida a todos los grupos de valor"".  y ""Cumplimiento y seguimiento del Proceso de Gestión de las Comunicaciones."" se aborden a través de PAI"</t>
  </si>
  <si>
    <t>Nivel de posicionamiento de publicaciones y estudios del DNP: 
1. Diseño e implementación de la estrategia de divulgación de las publicaciones a través de:
- Foros académicos, gremiales y con medios de comunicación.
- Envíos masivos a bases de datos y canales institucionales.
- Redes sociales del DNP.
- Página web del DNP.
- Articulación en la divulgación de los canales institucionales y redes sociales de centros académicos.
- Medios de comunicación (ruedas de prensa anunciando las publicaciones y estudios; recorridos de socialización con directores y editores económicos de medios, alianzas estratégicas). - 50%
2. Definición de la evaluación del posicionamiento de las publicaciones y estudios. - 20%
3. Implementación de resultados de la evaluación. - 30%</t>
  </si>
  <si>
    <t>dic-2024
dic-2025
dic-2026</t>
  </si>
  <si>
    <t>Divulgación de seguimiento y resultados del PND a través de:
- Medios de comunicacion nacionales y regionales (75 boletines de prensa al año - 35%)
Medios institucionales como:
- Revista Planeación y Desarrollo (10 publicaciones al año - 15%)
- Seminarios Semanales de Economía y Desarrollo (40 seminarios al año - 25%)
- Foros del PND (10 foros al año - 25%)</t>
  </si>
  <si>
    <t>Realizar análisis de escenarios para evaluar alternativas de estimación de variables que alimentan  la regla fiscal y el Marco Fiscal de Mediano Plazo - MFMP en el marco normativo vigente".</t>
  </si>
  <si>
    <t>38 MFMP y regla fiscal</t>
  </si>
  <si>
    <t>Estabilidad Macroeconómica</t>
  </si>
  <si>
    <t>C1. Administración eficiente de los recursos públicos</t>
  </si>
  <si>
    <t xml:space="preserve">"Comentario SGISE: sin comentarios frente a la responsabilidad del compromiso, no obstante, se propone la siguiente redacción: ""Análisis de escenarios para evaluar alternativas de estimación de variables que alimentan MFMP en el marco normativo vigente"".
OAP:  Se ajusta con base en la observación de SGISE, pero se mantiene en observaciones el lineamiento del Director General: Formular modelos de MFMP con algun tipo de no linealidad, aceptando dinámicas de los rendimientos donde las desigualdades si importan
Compromiso DG- Conpes No. 16 y 38  Responsables:  ALejandro Herrera- Marta García "
OAP: De acuerdo con lo presentado por la SGISE, en plenaria de PE 26-10-23: se ajusta el nombre del compromiso para incluir la regla fiscal. </t>
  </si>
  <si>
    <t>Estudios realizados:
- Estimacion de la deuda pensional a cargo de la nacion
- Proyecciones de crecimiento y variables macroeconomicas de corto y mediano plazo
- Instrumentos de consolidación del análisis de eficiencia del gasto público implementados</t>
  </si>
  <si>
    <t xml:space="preserve"> Cuantificar los subsidios y su focalización financiados por el Presupuesto General de la Nación (Evaluar el impacto real de los subsidios, para determinar si estos recursos están bien invertidos, si fue o no mejor que invertirlos en generación de empleo)</t>
  </si>
  <si>
    <t>"Comentario SGISE: este compromiso lo debe liderar la Subdirección General de Prospectiva a través de la DDS toda vez que la iniciativa de las evaluaciones nace de las direcciones técnicas, en este caso de la DDS. De esta forma, la DSEPP actuaría como participante en la materialización del compromiso. 
OAP: No se acepta dado que: Estos estudios están formulados por iniciativa de la DEE y fueron aprobados por el DG en la PE, además corresponde a estudios que están en el alcance de esta dirección, pero se integran a los responsables sugeridos: DDS y DSEPP"
Comentario SGISE 20.10.2023: el Subdirector General propone la siguiente redacción: Cuantificar los subsidios y su focalización financiados por el Presupuesto General d ela Nación 
OAP: Se incluye la propuesta, se mantienen tambien la redacción inicial en términos expresados por el DG</t>
  </si>
  <si>
    <t>Estudios económicos realizados:
- Valoracion de los principales subsidios a cargo del presupuesto nacional
- Valoracion de la focalizacion de los subsidios por estrato
- Estimacion de los subsidios a pensiones</t>
  </si>
  <si>
    <t>Consolidar el análisis de eficiencia del gasto público a través de los instrumentos que administra el DNP</t>
  </si>
  <si>
    <t>"Comentario SGISE: se incluye a la Dirección de Programación de Inversiones 
OAP: Se incluye"</t>
  </si>
  <si>
    <t>Documentos de lineamientos de política para articular los intrumentos de eficiencia del gasto</t>
  </si>
  <si>
    <t>Consolidar la Plataforma Integrada de Inversión Pública - PIIP para todas la fuentes y transformar el relacionamiento con el territorio.</t>
  </si>
  <si>
    <t>2. Transparencia y rendición de cuentas </t>
  </si>
  <si>
    <t>Dirección de Seguimiento, Evaluación y Control del SGR</t>
  </si>
  <si>
    <t>Sin comentarios, se propone incluir a DODT y DSEC, se incluyen.
Comentario DODT: De acuerdo.</t>
  </si>
  <si>
    <t>Herramienta tecnológica implementada</t>
  </si>
  <si>
    <t>Estrategia articulada de mesa de ayuda</t>
  </si>
  <si>
    <t>Documentos de líneamientos técnicos y metodológicos</t>
  </si>
  <si>
    <t xml:space="preserve">Simplificar los procesos involucrados en la gestión de proyectos de inversión pública desde su formulación </t>
  </si>
  <si>
    <t>Varias</t>
  </si>
  <si>
    <t>OAP: Compromiso 88: "Revisar y simplificar la metodología para formulación de los proyectos, la cual debe ser mucho más sencilla. Así mismo, se debe facilitar el acceso a los recursos del SGR, especialmente para proyectos de CTeI"
OAP: No es posible acoger el cambio de redacción del compromiso, pues se pierde el alcance de lo que la Dirección General del DNP ha manifestado, en cuanto a la simplificación de los procesos involucrados en la gestión de proyectos desde su formulación. No se trata de generar herramientas, sino de simplificarlas y hacerlas mucho más eficientes.
Teniendo en cuenta lo anterior, se recomienda revisar el tipo de medición del compromiso, pues si este documento corresponde a la metodología para proyectos de CTeI, esta ya está contemplada en el compromiso 88 y las fechas no coinciden. 
Comentario SGISE 20.10.2023: se acoge el compromiso adoptando la siguiente redacción: Simplificación de los procesos involucrados en la gestión de proyectos de inversión pública desde su formulación. Se aclara que este compromiso es diferente al 88. 
OAP:  Se acoge el cambio en la redacción del compromiso "Simplificar la metodología de formulación de los proyectos, fortalecer la proyección de resultados e impactos".  Sin embargo se recomienda complementar la materialización del compromiso, para poder evidenciar el resultado de la simplificación y su aporte significativo al OI 2 y el EE 2</t>
  </si>
  <si>
    <t>Documento metodológico para la simplificación de los procesos involucrados en la gestión de proyectos de inversión pública</t>
  </si>
  <si>
    <t>Fortalecer los sistemas de seguimiento (Sinergia, SIIPO, ODS,) para la toma de decisiones.</t>
  </si>
  <si>
    <t>"Comentario SGISE: se propone una nueva redacción del compromiso: Fortalecer los sistemas de seguimiento (PIIP, PND, SIIPO, ODS) para la toma de decisiones. La redacción del compromiso actual da a entender que no hay más sistemas o canales de reporte a nivel de gobierno nacional y esto podría interpretarse como impreciso. 
Si se mantiene la propuesta de la nueva redacción se incluiría a la Dirección de Proyectos e Información para la Inversión Pública como dependencia participante
OAP:  Se acepta, pero se incluye la plataforma mapainversiones, teniendo en cuenta que es el visor de las inversiones del país"
SGISE 11.10.2023: se acota el compromiso a la DSEPP únicamente.</t>
  </si>
  <si>
    <t>Indice de uso del seguimiento Sinergia en la toma de decisiones
(Acotado a PND, PMI y NDC en Sinergia)</t>
  </si>
  <si>
    <t>Implementar las acciones incluidas en el Documento CONPES 4083 de Evaluaciones, a cargo del DNP</t>
  </si>
  <si>
    <t>"Comentario SGISE: este compromiso está autocontenido en el compromiso  67 (inicial) . Se propone dejar uno solo. 
OAP: De acuerdo, se fusiona en el 63 (renumerado) la información se deja bajo los términos de la DG"
OAP: Por solicitud de la DSEPP, se reemplaza el nombre del compromiso por el que inicialmente se identificaba con el No.67 (Versión 6 de la matriz de compromisos): "Implementar las acciones incluidas en el Documento CONPES 4083 de Evaluaciones, a cargo del DNP"
Nombre anterior: "Fortalecer la calidad de las evaluaciones. Definir estándares de las evaluaciones para generar los resultados en la política pública a partir de datos de calidad y procesos claros.  Incluir mapas de evidencia de las evaluaciones  (incluir evaluaciones relacionadas con APP y otros…), Considerar las acciones incluidas en el documento CONPES 4083 de Evaluaciones"</t>
  </si>
  <si>
    <t>Documento con los resultados de la Evaluación</t>
  </si>
  <si>
    <t xml:space="preserve">Anual </t>
  </si>
  <si>
    <t xml:space="preserve">Mapas de brechas de evidencia publicados </t>
  </si>
  <si>
    <t>Índice de uso de evaluaciones construido</t>
  </si>
  <si>
    <t xml:space="preserve">Índice de uso de evaluaciones </t>
  </si>
  <si>
    <t xml:space="preserve">Por definir </t>
  </si>
  <si>
    <t>Mecanismo de seguimiento para la implementación a las recomendaciones de las evaluaciones ejecutado</t>
  </si>
  <si>
    <t>Ciclo de evaluación alineado al ciclo de inversión pública</t>
  </si>
  <si>
    <t xml:space="preserve">Informe anual de resumen de resultados de las evaluaciones definido </t>
  </si>
  <si>
    <t>Redefinir "Pacto Territorial" Revisar y ajustar criterios para la identificación, suscripción, implementación, seguimiento a partir de priorización de necesidades, proyectar de manera territorial e integral, como verdadero mecanismo de inclusión y atención de todos los focos de desarrollo de la región y sus apuestas</t>
  </si>
  <si>
    <t>SGDDT: Incluyen a la SGDDT y a DODT, adicional se podria considerar la DER como instancia de acompañamiento a la conversación con los entes territoriales en los distintos temas.
SGISE:  Se mantiene la responsabilidad en esta Subdirección, y se incliye la participación de la SGDDT
Comentario DPIP 02.10.2023: El Grupo de Pactos Territoriales va a depender directamente de la SGISE, se solicita ajuste de dependencia responsable. 
Comentario SGISE 02.10.2023: se ajusta responsbale. El lider del compromiso es el despacho de la SGISE
OAP: se acoge el cambio de responsable</t>
  </si>
  <si>
    <t>Lineamientos y metodologías</t>
  </si>
  <si>
    <t>Estrategias para la gestión del riesgo de desastres y el cambio climático</t>
  </si>
  <si>
    <r>
      <rPr>
        <sz val="9"/>
        <color rgb="FF000000"/>
        <rFont val="Calibri"/>
        <family val="2"/>
        <scheme val="minor"/>
      </rPr>
      <t>SGPDN:  Propone ajuste en el compromiso, el cual se asume, teniendo en cuenta que la fuente es iniciativa institucional y que cubre el enfoque inicialmente propuesto.  Se asocia a la transformación Productiva (4) y catalizador B1. Hacia una economía carbono neutral, un territorio y una sociedad resiliente al clima, por no ser un compromiso directo de PND a cargo del DNP, no se incluye la asociación.
OAP: se acoge la modificación del compromiso. Inicialmente estaba: "Desarrollar una estrategia integral para la implementación de soluciones basadas en la naturaleza para la reducción de riesgos de desastres, gestión de la biodiversidad y del suelo, así como la mitigación y adaptación al cambio climático Colombia".
OAP- SGPDN:  Se incluye además la propuesta de DADS (nuevo compromiso) "Estudios para la resiliencia ante desastres, riesgo en el ordenamiento territorial, reasentamiento en zonas de riesgo, recuperación postdesastre, migraciones climáticas y trazadores presupuestales" como producto del compromiso 66
OAP-DADS: se adelantó mesa de trabajo con la dependencia para evaliar ajuste soliictado al compromiso, se acordó efectuar los ajustes de acuerdo con la propuesta de la DADS:
5-06-2024 se cambia redacción inicial de compromiso "</t>
    </r>
    <r>
      <rPr>
        <b/>
        <sz val="9"/>
        <color rgb="FFFF0000"/>
        <rFont val="Calibri"/>
        <family val="2"/>
        <scheme val="minor"/>
      </rPr>
      <t>Estrategias para la implementación de soluciones basadas en la naturaleza como enfoque de gestión de los desafíos sociales y ocupación de áreas estratégicas relacionados con el cambio climático, la pérdida de biodiversidad y la gestión del riesgo de desastres"
la nueva redacción queda así: 
"Estrategias para la gestión del riesgo de desastres y el cambio climático "
Se ajusta materialización del compromiso: 
Estrategia integral para la implementación de soluciones basadas en la naturaleza en implementación (se ajusta a Estrategia integral para la implementación de soluciones basadas en la naturaleza)</t>
    </r>
  </si>
  <si>
    <t xml:space="preserve">Estrategia integral para la implementación de soluciones basadas en la naturaleza </t>
  </si>
  <si>
    <t xml:space="preserve">porcentaje </t>
  </si>
  <si>
    <t xml:space="preserve">semestral </t>
  </si>
  <si>
    <t xml:space="preserve">SGPDN:  Propone ajuste en el compromiso, el cual se asume, teniendo en cuenta que la fuente es iniciativa institucional y que cubre el enfoque inicialmente propuesto.  Se asocia a la transformación Productiva (4) y catalizador B1. Hacia una economía carbono neutral, un territorio y una sociedad resiliente al clima, por no ser un compromiso directo de PND a cargo del DNP, no se incluye la asociación.
OAP: se acoge la modificación del compromiso. Inicialmente estaba: "Desarrollar una estrategia integral para la implementación de soluciones basadas en la naturaleza para la reducción de riesgos de desastres, gestión de la biodiversidad y del suelo, así como la mitigación y adaptación al cambio climático Colombia".
OAP- SGPDN:  Se incluye además la propuesta de DADS (nuevo compromiso) "Estudios para la resiliencia ante desastres, riesgo en el ordenamiento territorial, reasentamiento en zonas de riesgo, recuperación postdesastre, migraciones climáticas y trazadores presupuestales" como producto del compromiso 66
</t>
  </si>
  <si>
    <t>Estudios para el reasentamiento de la población en zonas de riesgo por fenómenos naturales
Documentos con lineamientos de la estrategia de recuperación postdesastres
Estudios con el análisis por migraciones climáticas</t>
  </si>
  <si>
    <t xml:space="preserve">Lineamientos de política para el ordenamiento alrededor del agua </t>
  </si>
  <si>
    <t>"SGPDN:  Propone ajuste en el compromiso, el cual se asume, teniendo en cuenta que la fuente es iniciativa institucional y que cubre el enfoque inicialmente propuesto.  Se asocia a la transformación 1 y el catalizador 2. El agua, la biodiversidad y las personas, en el centro del ordenamiento territorial. por no ser un compromiso directo de PND a cargo del DNP, no se incluye la asociación
OAP: Sugiere revisar pertinencia de mantener ""Reducir la brecha entre deforestación y restauración para mitigar el cambio climático y conservar la biodiversidad"", como indicador- reducción de brecha..."
DDU: Se incluye a la DDU como dependencia participante teniendo en cuenta las competencias en terminos de demande del recurso y tratamiento de aguas residuales
DADS: Se ajustó la redacción del compromiso. 
OAP: se acoge el cambio de redacción del compromiso. Se propone como verbo rector "Definir" estrategias...
Anteriormente estaba definido como: "Actualizar la política  de gestión integral del recurso hídrico con enfoque de ordenamiento alrededor del agua considerando la oferta, demanda, disponibilidad y gobernanza."
Según lo regisrado por la Dirección Técnica, el compromiso culmina en 2025, por tanto se ajustó la fecha de entrega.
DADS - OAP  se ajusta compromiso: 
"Definir estrategias de gestión alrededor del agua para el ordenamiento, implicaciones normativas, técnicas, asistencia técnica y gobernanza institucional."
nueva redacción compromiso
Lineamientos de política para el ordenamiento alrededor del agua 
Se ajusta materialización del compromiso:
Estrategias de gestión alrededor del agua para el ordenamiento, implicaciones normativas, técnicas, asistencia técnica y gobernanza institucional.
Nueva materialización: Documento de lineamientos de política para el ordenamiento alrededor del agua con énfasis en las determinantes ambientales.
Se ajusta Meta de 3 a 1
Se ajusta fecha de entrega dic-2025
Se pone meta unica 1 a 31 de diciembre de 2025</t>
  </si>
  <si>
    <t>Documento de lineamientos de política para el ordenamiento alrededor del agua con énfasis en las determinantes ambientales.</t>
  </si>
  <si>
    <t>Desarrollar la hoja de ruta sobre finanzas verdes para identificar y proyectar más fuentes de financiación para el país para la gestión de la biodiversidad, crecimiento verde, cambio climático y resiliencia ante desastres</t>
  </si>
  <si>
    <t>18 Financiamiento verde</t>
  </si>
  <si>
    <t>E1. Financiamiento para la acción climática, la reindustrialización y el desarrollo sostenible</t>
  </si>
  <si>
    <t>"SGPDN:  propone:""Apoyar la implementación del plan nacional de restauración en ecosistemas terrestres, acuáticos y marino-costeros críticos"",  asocian a TR1, catalizador: A1. Programa de conservación de la naturaleza y su restauración . 
OAP:  sin embargo el compromiso que proviene de DG, tiene orientación a identificar fuentes de financiación.  ¿Se asume que estas harían parte del plan nacional de restauración?  en caso afirmativo, modificar el compromiso por el propuesto
Compromiso DG- Conpes No. 18. Financiamiento verde. Responsable: Juan Miguel Gallego y Carolina Díaz"
OAP: se acoge la modificación en la redacción del compromiso. Inicialmente  estaba: "Identificar y proyectar para el pais más fuentes de financiación para protección, resiliencia y adaptación al cambio climático".</t>
  </si>
  <si>
    <t>Estudio de finanzas Verdes en Colombia como ruta para la transformación productiva</t>
  </si>
  <si>
    <t>Apoyar técnicamente la reglamentación del Sistema Nacional de Reforma Agraria y Desarrollo Rural.</t>
  </si>
  <si>
    <t>"SGPDN: La promoción de la dinámica del mercado de tierras es una función de la Unidad de Planificación Rural y Agropecuaria (UPRA) por ende la redacción original está por fuera del alcance del DNP. Se sugiere acoger la redacción propuesta
OAP: concuerda y ajusta el compromiso
OAJ: En atención al citado compromiso, se sugiere no perder de vista que, la reglamentación del Sistema ya se expidió través del Decreo 1406 de 2023 y contó con  participación de la DDRS, la DADS y esta OAJ, en el marco de los artículos 51 y 52 del PND (la iniciativa contempla los diferentes sectores estratégicos para el desarrollo del sector rural, para lo cual organiza el Sistema Nacional de Reforma Agraria y Desarrollo Rural, reglamenta sus objetivos, componentes, actores y funcionamiento, debido a los cambios institucionales en el Sector Agropecuario Pesquero y de Desarrollo Rural, con el fin de asegurar su articulación entre los diferentes sectores administrativos que lo integran y las instancias territoriales, creando la Comisión Intersectorial para la Reforma Agraria, el Desarrollo Rural y la Reformar Rural Integral como organismo de coordinación y orientación del SINRADR), motivo por el cual, se sugiere su eliminación."</t>
  </si>
  <si>
    <t>Comisión intersectorial para la reforma agraria, el desarrollo rural y la reforma rural integral con apoyo Tecnico prestado</t>
  </si>
  <si>
    <t>Impulsar la política de Derecho Humano a la Alimentación y Soberanía Alimentaria</t>
  </si>
  <si>
    <t>CTI aplicada para mejorar la productividad, comercialización y transformación y sostenibilidad de las cadenas prioritarias para seguridad alimentaria
SGPDN: La redacción propuesta lo que sugiere es no enmarcar en CTI sino hablar de algo más macro que sería la Política de Derecho Humano a la Alimentación,  la cual asocian a la Tr3, catalizador: C3. Gobernanza multinivel para las políticas públicas asociadas al Derecho Humano a la Alimentación Adecuada (DHAA), ya que no es directa responsabilidad de DNP en PND, no se incluyen.
DDS-SS: Se proyecta la elaboración de un documento CONPES de garantía progresiva del Derecho Humano a la Alimentación a ser expedido a más tardar en diciembre de 2024.</t>
  </si>
  <si>
    <t>Política de derecho humano a la alimentación y soberanía alimentaria formulada y presentada</t>
  </si>
  <si>
    <t xml:space="preserve">Incluir el desarrollo rural integral en los diversos instrumentos de política y de planificación sectoriales
</t>
  </si>
  <si>
    <t xml:space="preserve">SGPDN: Propone ajuste en redacción. Se incluye por OAP
SGPDN 2: corresponde a la misionalidad de las Direcciones Técnicas de la SGPDN y, en consecuencia, la incorporación del enfoque de desarrollo rural integral se ve desde las mismas funciones de las DTs. Por lo tanto, se acuerda eliminar este compromiso.
OAP- SGPDN:  Se acuerda no eliminar y formular un producto en relación con las recomendaciones para incorporar el enfoque </t>
  </si>
  <si>
    <t>Recomendaciones para la incorporación del enfoque de desarrollo rural integral en documentos CONPES</t>
  </si>
  <si>
    <t xml:space="preserve">Apoyar el rediseño del sistema de protección social con el fin de lograr una cobertura universal de riesgos y la inclusión del cuidado como pilar fundamentado en principios de solidaridad, progresividad y sostenibilidad (Reforma laboral, pensional y de salud)
</t>
  </si>
  <si>
    <t>"OAP: Aclarar el alcance (Registro Social de Hogares  o reformas?)
Compromiso DG- Conpes: 7(24) - 8 (22) y 9 (23):  Reformas a sistemas: salud (7), laboral(8)  y  pensional (9)    Reponsables: Juan Miguel Gallego- Jose Alejandro Herrera, Horacio Coral- Gabriel Piraquive
OAP: Recomienda a GConpes eliminar 22, 23 y 24
DDS-SESS: Con reforma pensional se aumenta la cobertura para las personas con nulos o bajos recursos durante su vejez. Con la reforma laboral se espera incluir, o se fortalece su inclusion, grupos que no ha tenido mayor protección laboral como los jornaleros agropecuarios, las empleadas domésticias, los trabajadores de plataformas digitlaes, los periodistas, los inmigrantes, los LGBTQ+ y otros. Se identificarán los componentes de las reformas que contribuyen al rediseño del SPS y los aspectos que podrían incluirse.
DDS-SDG: frente a la inclusión del cuidado como pilar del SPS se retomará el análisis realizado por Alejandra Corchuelo y en el marco de la consultoría de esquemas de financiamiento se evaluará cómo integrar el cuidado como parte del SPS, con las definiciones actuales y apuestas sobre SNC.
DDS: Intergación al SPS de: i) El cuidado como pilar dada la estructura que se está planteando para el SNC ,  ii) El mecanismo de protección al cesante y iii) Enfoque de formación para el trabajo  
Compromiso DDS-SESS: Se identificarán los componentess de las reformas que contribuyen al rediseño del SPS y los aspectos que podrían incluirse.</t>
  </si>
  <si>
    <t>Propuesta de posibles esquemas de financiamiento del SNC que incluyan el análisis y propuesta del cuidado como pilar del SPS</t>
  </si>
  <si>
    <t>"OAP: Aclarar el alcance (Registro Social de Hogares  o reformas?)
Compromiso DG- Conpes: 7(24) - 8 (22) y 9 (23):  Reformas a sistemas: salud (7), laboral(8)  y  pensional (9)    Reponsables: Juan Miguel Gallego- Jose Alejandro Herrera, Horacio Coral- Gabriel Piraquive
OAP: Recomienda a GConpes eliminar 22, 23 y 24
DDS-SESS: Con reforma pensional se aumenta la cobertura para las personas con nulos o bajos recursos durante su vejez. Con la reforma laboral se espera incluir, o se fortalece su inclusion, grupos que no ha tenido mayor protección laboral como los jornaleros agropecuarios, las empleadas domésticias, los trabajadores de plataformas digitlaes, los periodistas, los inmigrantes, los LGBTQ+ y otros. Se identificarán los componentes de las reformas que contribuyen al rediseño del SPS y los aspectos que podrían incluirse.
DDS-SDG: frente a la inclusión del cuidado como pilar del SPS se retomará el análisis realizado por Alejandra Corchuelo y en el marco de la consultoría de esquemas de financiamiento se evaluará cómo integrar el cuidado como parte del SPS, con las definiciones actuales y apuestas sobre SNC.
DDS: Intergación al SPS de: i) El cuidado como pilar dada la estructura que se está planteando para el SNC ,  ii) El mecanismo de protección al cesante y iii) Enfoque de formación para el trabajo  
Compromiso DDS-SESS: Se identificarán los componentes de las reformas que contribuyen al rediseño del SPS y los aspectos que podrían incluirse.</t>
  </si>
  <si>
    <t>Iniciativas para mejorar el mecanismos de protección al cesante y la formación para el trabajo 
Documentos técnicos elaborados</t>
  </si>
  <si>
    <t>Formular Políticas para avanzar en la garantía de derechos fundamentales y la accesibilidad a bienes y servicios para el bienestar y la calidad de vida</t>
  </si>
  <si>
    <t xml:space="preserve">DDS:  Se identificarán reqerimientos que permtian el abordaje de una política social acorde a las directrices establecidas en la transformación de  seguridad humana y justicia social </t>
  </si>
  <si>
    <t>Iniciativas de política implementadas/Documentos técnicos elaborados</t>
  </si>
  <si>
    <t>Definir e implementar el esquema de articulacion entre apuestas productivas,  formación y educación y oferta social</t>
  </si>
  <si>
    <t>DDS-SESS: Generar insumos técnicos para que la formación para el trabajo, en el marco del SNC, se articule con las necesidades del sector productivo así como con la oferta social.</t>
  </si>
  <si>
    <t>Lineamientos /protocolos</t>
  </si>
  <si>
    <t>Establecer el  Modelo de redes agrologísticas con digitalización y tecnificación, infraestructura y servicios de valor agregado</t>
  </si>
  <si>
    <t>B1. Cadenas de suministro eficientes, digitales y tecnificadas para potenciar el campo colombiano</t>
  </si>
  <si>
    <t>DIES 
(i) 2024 II. Se contará con el insumo de la consultoría que identificará soluciones logísticas que consideren las dimensiones de tecnología, talento humano, infraestructura, entre otros, a partir del diseño de un portafolio de proyectos con potencial de replicabilidad, definidos en una región del país (Consultoría en proceso de contratación con recursos de la Subdirección de Logística del DNP
(ii) 2025 I. Con base en el insumo anterior, se planteará una metodología inicial que se socializará con actores clave, y será ajustada con base en la retroalimentación recibida
(iii) 2025 II. Se contará con la metodología para publicar</t>
  </si>
  <si>
    <t>Modelo de redes agrologísticas</t>
  </si>
  <si>
    <t>Generar lineamientos de política y acciones para la implementación de las intervenciones de infraestructura de transporte regional (vías secundarias, terciarias, red fluvial y transporte aéreo) en línea con los objetivos de la Tranformación V. Convergencia Regional del PND 2022-2026, por medio de la Concurrencia de Recursos para la Infraestructura de Transporte.</t>
  </si>
  <si>
    <t>Aclarar la participación de la SGSGR
Comentario DPIP 02-10-2023: Se solicita excluir a la DPIP del compromiso, ya que no se cuentan con insumos en el marco de nuestras competencias, sobre el inventario de infraestructura nacional.
DIES: Contar con la información periodica del estado de la infraestructura vial no es de competencia del DNP, teniendo en cuenta que la Ley 105 de 1993, “Por la cual se dictan disposiciones básicas sobre el transporte, se redistribuyen competencia y recursos entre la Nación y las Entidades Territoriales, se reglamenta la planeación en el sector transporte y se dictan otras disposiciones”, define en los artículos 12, 16 y 17 las competencias sobre la infraestructura de transporte estableciendo que las vías nacionales son aquellas a cargo de la Nación, la vías departamentales a cargo de los Departamentos y las vías municipales, terciarias y distritales a cargo de los Municipios, adicional a lo anterior La Ley 1228 de 2008 “por la cual se determinan las fajas mínimas de retiro obligatorio o áreas de exclusión, para las carreteras del sistema vial nacional, se crea el Sistema Integral Nacional de Información de Carreteras y se dictan otras disposiciones”, en el Articulo 10 crea el “Sistema Integral Nacional de Información de Carreteras. Créase el Sistema Integral Nacional de Información de Carreteras ""SINC"" como un sistema público de información único nacional conformado por toda la información correspondiente a las carreteras a cargo de la Nación, de los departamentos, los municipios y los distritos especiales y que conformarán el inventario nacional de carreteras”, adicional a lo anterior en el Parágrafo 1 establece que el sistema será administrado por el Ministerio de Transporte.
En su lugar, se propone el siguiente compromiso: 
Generar lineamientos de política y acciones para la implementación de las intervenciones de infraestructura de transporte regional (vías secundarias, terciarias, red fluvial y transporte aéreo) en línea con los objetivos de la Tranformación V. Convergencia Regional del PND 2022-2026, por medio de la Concurrencia de Recursos para la Infraestructura de Transporte.
OAP: se acoge la recomendación de ajuste a la redacción del compromiso. Inicialmente estaba "Contar con la información periódica y actualizada del estado de la red de infraestructura regional para la focalización de intervenciones.".
SGPDN:  
DIES: El objetivo será que los criterios y la metodología planteada sean utilizadas por el sector transporte. A su vez, se está trabajando en la Estrategia de Convergencia Regional, que ademas de incluir la metodología del Plan de Acción 2023, identifica necesidades de infraestructura y plantea mecanismos de implementación por medio de la Concurrencia de Recursos planteado en el PND 2022-2026 y se articula con el PPI. Se recomienda unificar el compromiso 79 y 127.  "Establecer una metodología para la identificación de los principales requerimientos por municipio a partir de la revisión de criterios de funcionalidad, acceso a servicios, conectividad cultural y regional para priorizar las intervenciones de vías regionales (secundarias y terciarias), terminales fluviales y aeródromos en las zonas con menor conectividad y mayores dificultades de acceso a bienes y servicios." 
OAP:  Se acepta la unificación con el compromiso 127 el  cual se elimina</t>
  </si>
  <si>
    <t>Intervenciones focalizadas</t>
  </si>
  <si>
    <t xml:space="preserve">Definir mecanismos de financiación, jurídicos y de infraestructura de carga para la descarbonización de los sistemas de transporte público cofinanciados </t>
  </si>
  <si>
    <t>33 Cobro por congestión y finanzas territoriales</t>
  </si>
  <si>
    <t>11. Ciudades y comunidades sostenibles </t>
  </si>
  <si>
    <t>C3. Ascenso tecnológico del sector transporte y promoción de la movilidad activa</t>
  </si>
  <si>
    <t>"OAP:  Se asocia el nuevo compromiso de DG. Conpes No. 33 ""Cobro por congestión y finanzas territoriales"", confirmar la relación con este compromiso
Responsables: Juan Miguel Gallego- Nicolás Rincón"
DIES: Se asocia el compromiso de descarbonizacion de los sistemas cofinanciados por la nación con los articulos 172 y 253 del PND.</t>
  </si>
  <si>
    <t>Documento técnico con estrategias para la descarbonización de los sistemas de transporte público</t>
  </si>
  <si>
    <t xml:space="preserve">Apoyar con insumos técnicos en la transición del servicio militar obligatorio a un servicio voluntario.
</t>
  </si>
  <si>
    <t>A9. Legitimidad, transparencia e integridad de las instituciones para la seguridad humana</t>
  </si>
  <si>
    <t>SGPDN:  Propone ajuste en la redacción, con el cual concuerda OAP, se realiza
DJSD: En dependencia participante 1 se incluye a la Dirección de Desarrollo Social por la participación en la implementación del servicio social para la paz
OAP: Se inlcuye</t>
  </si>
  <si>
    <t>Documentos técnicos para identificar los efectos de la transición del servicio militar obligatorio a un servicio voluntario.</t>
  </si>
  <si>
    <t>Expedir documento técnico que desarrolle componentes de la humanización del sistema nacional carcelario y penitenciario</t>
  </si>
  <si>
    <t>A12. Humanización de la política criminal y superación del Estado de Constitucional en materia penitenciaria y carcelaria</t>
  </si>
  <si>
    <t>"SGPDN: Se sugiere eliminar, toda vez que este compromiso depende de la gestión propia que adelante el Ministerio de Justicia y el INPEC y de la voluntad de vincular al DNP (o no) en este proceso
OAP: Al igual que el anterior compromiso, el DNP debe como ente rector de planificación direccionar esfuerzos para alentar al sector justicia para que desarrolle este tema "
DJSD: Se ajusta el compromiso, para expedir documento técnico sobre la materia.
OAP: Se ajusta, inicialmente "Apoyar el desarrollo de la Política penitenciaria y carcelaria con énfasis en la resocialización y no reincidencia: Establecer Protocolo con enfoque diferencial y territorial"</t>
  </si>
  <si>
    <t xml:space="preserve">Documento Técnico para la construcción de una política de humanización del sistema carcelario y penitenciario. </t>
  </si>
  <si>
    <t>Apoyo en la construcción e implementación de la Política de Drogas</t>
  </si>
  <si>
    <t>19 Nueva política de drogas</t>
  </si>
  <si>
    <t>3. Buena salud</t>
  </si>
  <si>
    <t>A14. Regulación de las drogas: del prohibicionismo a la dignificación de las personas, comunidades, territorios y el medio ambiente</t>
  </si>
  <si>
    <t>Se puede requerir la participación de otras direcciones técnicas de la SGPDN</t>
  </si>
  <si>
    <t>SGPDN:  Propone ajuste en la redacción, con el cual concuerda OAP, se realiza.
Compromiso DG- Conpes No. 19.  Responsable:  Juan Miguel Gallego- Daniel  Cortes 
DJSD: Se ajusta el compromiso con base en lo que se ha apoyado desde la Subdirección de Justicia, especificamente en el apoyo técnico brindado al Ministerio de Justicia en la construcción y expedición de la política de drogas. 
OAP: Se ajusta de acuerdo con lo planteado por SGPDN- DJSD- se ratifican asociaciones, se incluye artículo 193 del PND,como relacionado, ya que no hace llamado directo a DNP
No se incluye relación propuesta con otros productos, ya que solo se está cuantificando la expedición de la política de drogas.  La implementación corresponde a MJ</t>
  </si>
  <si>
    <t xml:space="preserve"> Insumos para la Política de drogas expedida</t>
  </si>
  <si>
    <t xml:space="preserve">Guiar a las entidades territoriales en la gestión de proyectos estratégicos financiados con SGR con mayor impacto  (Regional, CTeI y Paz). 
Revisar la forma como están aprobando proyectos del SGR, pues se terminan aprobando los que no son buenos ni aportan al desarrollo de las regiones y del país. Los recursos del SGR no se pueden quedar en proyectos operativos de corto plazo. </t>
  </si>
  <si>
    <t xml:space="preserve"> SGSGR: Se sugiere reformular el compromiso y orientarlo a guiar a las entidades territoriales en la formulación de proyectos estratégicos y de mayor impacto. Es importante tener presente que por ley, la Subdirección General de Regalías no tiene la competencia para formular proyectos sino para guiar a los formuladores hacia una inversión pública más eficiente y pertinente.  
Actualmente se trabaja en los ajustes a las siguientes metodologías:
1. Metodología y el procedimiento de priorización de los proyectos de inversión susceptibles de financiación con cargo a la Asignación para la Inversión Regional del 40% en cabeza de las regiones y para la designación de la entidad territorial que conforma la instancia de priorización. Resolución 1487 de 2021.
2. Metodologia para la priorización de la inversión con cargo a la Asignación para la Inversión Local del SGR en los sectores, de tal forma que contribuya al cierre de brechas de desarrollo en el terrirorio. Resolución 2993 de 2021.
3. Metodología Asignación Recursos OCAD Paz y Fonpet. La cual se encuentra en este momento en elaboración, y tiene como propósito que los proyectos que se prioricen con cargo a la Asignación para la Paz, estén orientados a cerrar brechas en los territorios y promuevan la equidad de los territorios.
OAP:  El compromiso va mas allá de la etapa de priorización de proyectos. Debe  verse desde la concepción del mismo proyecto, pasando por la aprobación, ejecución, operación. Esto por cuanto se debe garantizar el resultado y este se dé en esta última etapa. Por ello la importancia de promover la creación de proyectos estratégicos, pues solo ellos brindan un alto impacto.
OAP: Se acoge y además  se une con compromiso 89, el cual se elimina
Compromiso DG - Conpes No. 41: IGPR- No. 42 Responsable Tania Guzman
SGSGR: Los productos y resultados asociados a CTEI debe ser liderado y definido por la DIDE. 
OAP:  Se incluye a DIDE en el compromiso
OAP: Se incluyó el  producto relacionado con la actualización  de la metodología de medición del IGPR, la cual fue reportada en formulario "cuestionario, productos priorizados DG"</t>
  </si>
  <si>
    <t>Metodología para el Indice de Gestión de Proyectos de Regalías - IGPR Actualizada</t>
  </si>
  <si>
    <t>Asistencia Técnica integral fortalecida:
Fortalecer la asistencia técnica integral por oferta, sustantiva y desconcentrada en todo el ciclo de proyectos de inversión con recursos de regalías.
#Actividades planeadas / #Actividades ejecutadas</t>
  </si>
  <si>
    <t xml:space="preserve">Estrategia de proyectos tipo  implementada:
Implementar una estrategia de proyectos tipo orientados hacia la convergencia regional, la concurrencia de fuentes y el cierre de brechas sociales y económicas entre hogares y regiones.
</t>
  </si>
  <si>
    <t>Fortalecer a las entidades territoriales y grupos étnicos con mayores capacidades en gestión de proyectos</t>
  </si>
  <si>
    <t>Este compromiso debería  ampliarse a la etapa de ejecuión de los proyectos. En consecuencia, debería ser compartido entre la Subdireción General del Sistema General de Regalías, la Dirección de Gestión y Promoción y la Dirección de Seguimiento Evaluación y Control teniendo en cuenta que el nuevo modelo la asistencia técnica que se busca implementar debe ser transversal a las dos direcciones técnicas.
OAP: se acata la recomendación y se incluye a la DESC y a la DPIIP</t>
  </si>
  <si>
    <t>Asistencia Técnica Integral fortalecida:
Fortalecer el contenido, calidad y acceso a la asistencia técnica integral para la formulación, estructuración y ejecución de proyectos de inversión con recursos de regalías, por oferta, sustantiva y desconcentrada
#Actividades planeadas / #Actividades ejecutadas</t>
  </si>
  <si>
    <t xml:space="preserve">Definir la metodología para la formulación de los proyectos de ciencia, tecnología e innovación, para lo cual deberá tener en cuenta las dinámicas propias de los procesos investigativos de CTeI. </t>
  </si>
  <si>
    <t>43 Metodología CTI</t>
  </si>
  <si>
    <t>"SGSGR: Este compromiso debería ser compartido con Dirección de Proyectos e Información para la Inversión Pública de la Subdirección General de Inversiones, Seguimiento y Evaluación
OAP: Se ajusta
Compromiso DG - Conpes No. 43- Responsable Tania Guzman"
SGSGR: DPIIP debe ser el que lidera. Hablar con CONPES para cambiar el responsable del compromiso de DG
Compromiso DG - Conpes No. 43- Responsable Tania Guzman
OAP: Se acoge el cambio de redacción del compromiso. Si además de la metodología se va a realizar asistencia técnica, se debe separar en dos filas estos dos tipos de medición y programarlos de manera independiente.
SGISE  modifica y asume responsables. OAP: Se ajusta.  pendiente formulación de otros entregables
Comentario SGISE 20.10.2024: la redacción del compromiso debería ser: Definir la metodología para la formulación de los proyectos de ciencia, tecnología e innovación, para lo cual deberá tener en cuenta las dinámicas propias de los procesos investigativos de CTeI. Este compromiso es diferente al 61. La medición de la estrategica de capacitación o asistencia técnica recae en la SGSGR.
OAP:  Se incluye el cambio en la redacción del compromiso que inicialmente estaba como "Revisar y simplificar la metodología para formulación de los proyectos, la cual debe ser mucho más sencilla. Así mismo, se debe facilitar el acceso a los recursos del SGR, especialmente para proyectos de CTeI (trabajar en coordinación con compromiso 61)"</t>
  </si>
  <si>
    <t xml:space="preserve">Documento de propuesta metodológica
</t>
  </si>
  <si>
    <t>Administrar de manera eficiente desde la Dirección Corporativa, de la SGSGR. el ciclo presupuestal de los recursos del SGR asignados al DNP.</t>
  </si>
  <si>
    <t>5. Fortalecer las capacidades de articulación interna y de gestión integral, hacia la toma de decisiones, para la generación de resultados efectivos y con vocaci​ón de servicio hacia los grupos de valor</t>
  </si>
  <si>
    <t>Dirección Corporativa</t>
  </si>
  <si>
    <t xml:space="preserve">Se solicita el ajuste en la redacción del compromiso asi: Administrar de manera eficiente el ciclo presupuestal de los recursos del SGR asignados al DNP.
OAP: Se acata la recomendaciòn y se ajusta la redacción quedando de la siguiente manera: "Administrar de manera eficiente, desde la Dirección Corporativa de la SGSRG, el ciclo presupuestal de los recursos del SGR asignados al DNP."
OAP:  PENDIENTE PROGRAMACIÓN SGR. Labor permanente, se debería eliminar? </t>
  </si>
  <si>
    <t>Ejecución presupuestal de la asignación del SGR al DNP</t>
  </si>
  <si>
    <t>Brindar el apoyo administrativo, logístico y operativo que se requiera para la implementación del Modelo de Operación de llegada al Territorio que defina la Dirección de Estrategia Regional.</t>
  </si>
  <si>
    <t xml:space="preserve">6. Fortalecimiento organizacional y simplificación de procesos </t>
  </si>
  <si>
    <t>SECRETARIA GENERAL</t>
  </si>
  <si>
    <t>Oficina Asesora de Planeación</t>
  </si>
  <si>
    <t>Dirección de Estrategia Regional- SGDDT
Dirección Corporativa - SGSGR</t>
  </si>
  <si>
    <t>SGSGR: Se solicita ajustar el responsable, ya que el compromiso establecido no esta dentro del alcance ni funciones de la Dirección Corporativa. Se sugiere incluir a la  SGSGR como dependencia participante ya que en el marco de sus funciones se pueden aportar insumos importantes para lograr mayor articulación entre el nivel central y las regiones.
SG: Teniendo en cuenta que el modelo de operación de llegada corresponde a la DIRECCIÓN DE ESTRATEGIA REGIONAL (DER) se incluyó como dependencia responsable en la matriz.
No obstante, la Secretaría General queda presta a brindar de una parte, proveer la logística requerida para poner en operación el modelo que se defina; y de otra, extender la oferta de servicios institucionales transversales: Servicio al Ciudadano y priorizar los Componentes del SIG (SST, ambiental, Gestión Documental), entre otros.
OAP:  Se ajustan responsables, se incluye OAP
SG: Bajo el supuesto que el compromiso quede a cargo de la SG: se replantea en los siguientes términos: "Brindar el apoyo administrativo, logístico y operativo que se requiera para la implementación del Modelo de Operación de llegada al Territorio que defina la Dirección de Estrategia Regional".
OAP: Se ajusta el compromiso, se procede a solicitar la cuantificación con SG</t>
  </si>
  <si>
    <t xml:space="preserve">Requerimientos de  apoyo administrativo, logístico y operativo atendidos
(requerimientos atendidos/ requerimientos acordados)*100
</t>
  </si>
  <si>
    <t>Definir y gestionar el Plan General de trabajo para el Fortalecimiento Institucional del DNP de acuerdo a las fases y Planes de trabajo específicos para la creación de Planta de empleos de carácter temporal del SGR y Ampliación de la Planta de Empleos permanente del DNP.</t>
  </si>
  <si>
    <t>Normativo</t>
  </si>
  <si>
    <t>45 Avance en la planta temporal</t>
  </si>
  <si>
    <t xml:space="preserve">3. Talento humano </t>
  </si>
  <si>
    <t>Subdirección de Gestión del Talento Humano</t>
  </si>
  <si>
    <t xml:space="preserve">SG:  Compromiso ajustado:  Definir las estrategias para la implementación del Plan de formalización del Empleo Público teniendo en cuenta las siguientes etapas:  i) Proveer las vacantes de la planta de personal; ii) Realizar estudio técnico para identificar la necesidad de ampliación de la planta de personal permanente; y iii) Creación de Planta de empleos de carácter temporal; conforme a los Planes de Trabajo que estructure el DNP para cada una de las etapas. Recoje el 101 y 102.
OAP:  Se acepta incluyendo definir e implementar..  Se elimina 102
Compromiso DG- Conpes: Planta temporal. No. 45. Responsable. Sandra Camargo
SG: Propone eliminar tema 45 del DG, lo cual no se acepta por OAP, propone modificar redacción del compromiso, lo cual se acoge
OAP- DC: se adelantó mesa de trabajo con la DC en la cual se evaluo las posibles alternativas para dar cumplimiento al compromiso 91 en atención a que  El Departamento Administrativo de la Función Pública emitió el concepto con radicado No. 20244000004871 del 4 de enero de 2024, en el cual se indica que el DNP no es una entidad desconcentrada, y su sede única es la ciudad de Bogotá, por lo que no puede tener oficinas regionales. Por lo anterior, se requiere reformular el compromiso en conjunto con la Oficina Asesora de Planeación y la Secretaría General del DNP. Se propne entonces, unificar el compromiso 91 con el 93 en atención a que esta directamente relacionado  la estructura institucional de la SGSGR como dependencia J, con otras áreas de la entidad y orientada al cumplimiento eficiente de sus funciones medinte la  la creación de Planta de empleos de carácter temporal del SGR. 
Se procede con el ajuste, eliminando el 91 y complementando el 93 incluyeno a la DCSGR como área participante. </t>
  </si>
  <si>
    <t>Estudio Técnico  para la creación de Planta de empleos de carácter temporal del SGR elaborado y gestionado ante las instancias respecto de las viabilidades técnicas y presupuestales.</t>
  </si>
  <si>
    <t>SG:  Compromiso ajustado:  Definir las estrategias para la implementación del Plan de formalización del Empleo Público teniendo en cuenta las siguientes etapas:  i) Proveer las vacantes de la planta de personal; ii) Realizar estudio técnico para identificar la necesidad de ampliación de la planta de personal permanente; y iii) Creación de Planta de empleos de carácter temporal; conforme a los Planes de Trabajo que estructure el DNP para cada una de las etapas. Recoje el 101 y 102.
OAP:  Se acepta incluyendo definir e implementar..  Se elimina 102
Compromiso DG- Conpes: Planta temporal. No. 45. Responsable. Sandra Camargo
SG: Propone eliminar tema 45 del DG, lo cual no se acepta por OAP, propone modificar redacción del compromiso, lo cual se acoge</t>
  </si>
  <si>
    <t>Estudio Técnico  para la ampliación de la planta de empleos permanente del DNP elaborado y gestionado ante las instancias respecto de las viabilidades técnicas y presupuestales.</t>
  </si>
  <si>
    <t xml:space="preserve">Fortalecer el posicionamiento del DNP como una entidad técnica que trasciende gobiernos </t>
  </si>
  <si>
    <t>OAC: Se cambia el eje estrátegico al nímero 3, porque tiene mayor relación con el compromiso asociado.
La información técnica es resonsabilidad de  las direcciones y dependencias misionales.
OAP: Se ajusta
OAC:  Cambiar "restaurar" por "fortalecer". Ok se acoge
OAP  En la estrategia incluir el objetivo de posicionamiento para evaluar la efectividad de la misma</t>
  </si>
  <si>
    <t xml:space="preserve">Diseño y ejecución de la estrategia de comunicaciones dirigida a todos los grupos de valor.  </t>
  </si>
  <si>
    <t>Fortalecer y visibilizar el rol del DNP en el ciclo de política pública a través del Plan Nacional de Desarrollo 2022-2026.  Fortalecer los espacios de divulgación y apropiación del conocimiento al interior y exterior del DNP.</t>
  </si>
  <si>
    <t>Grupo CONPES</t>
  </si>
  <si>
    <t>SGPDN, Direcciones y subdirecciones técnicas</t>
  </si>
  <si>
    <t>OAC: Incluir como responsable a la SGPDN que se encarga de liderar el PND.
OAP: Se ajusta
OAP:  Se puede incluir la encuesta de percepción de PND, como evaluación de resultados
OAP: Se incluye modificación en cuantificación solicitada por OAC en 18-10</t>
  </si>
  <si>
    <t>Divulgación de seguimiento y resultados del PND realizada. A través de:
- Medios de comunicación nacionales y regionales (75 boletines de prensa al año - 35%)
Medios institucionales como:
- Revista Planeación y Desarrollo (10 publicaciones al año - 15%)
Visibilizar el rol del DNP en el ciclo de política pública a través de:
- Seminarios Semanales de Economía y Desarrollo (40 seminarios al año - 25%)
- Foros del PND (10 foros al año - 25%)</t>
  </si>
  <si>
    <t xml:space="preserve">dic-26
</t>
  </si>
  <si>
    <t>Fomentar la participación de los grupos de valor en las herramientas, canales y sistemas que tiene el DNP</t>
  </si>
  <si>
    <t xml:space="preserve">8. Participación ciudadana en la gestión pública </t>
  </si>
  <si>
    <t>OAC: Incluir a SARC
OAP: Se ajusta
Aporte SG: Para hacer posible este compromiso, es necesario que el DNP cuente con la caracterización detallada de los Grupos de Valor, dado que ésta se encuentra de manera general  en el Manual del SIG (numeral 9. PARTES INTERESADAS- GRUPOS DE VALOR).
La caracterización de los Grupos de Valor hace parte de la implementación de la DIMENSIÓN DIRECCIONAMIENTO ESTRATÉGICO,  Política de MIPG,  PLANEACIÓN INSTITUCIONAL, en concordancia con la Política SERVICIO AL CIUDADANO.
Lo anterior, en el marco de los 4 escenarios de relacionamiento con la ciudadanía, definidos por el DAFP para la Política de Servicio al Ciudadano, que establece que un ciudadano se relaciona con la institucionalidad pública para:
1) Consultar y acceder a información pública
2) Acceder a la oferta institucional (trámites, servicios y otros procedimientos administrativos)
3) Adelantar acciones de rendición/petición de cuentas y control social
4) Participar y colaborar en la solución de problemas públicos.
OAP:  Es importante actualizar caracterización  en términos del relacionamiento. Se debe incluir como entregable. (producto)
y establecer la estrategia de participación, la cual se mediría como "cumplimiento de la estrategia".  No sería adecuado dejar la materialización del compromiso en términos de "cumplimiento del proceso"
OAP:  Se acuerda la materialización del compromiso con OAC, en mesa de trabajo y se ratifica la necesidad de trabajo articulado: OAC- OAP- SARC para este compromiso</t>
  </si>
  <si>
    <t>Nivel de implementación de la estrategia de participación de los grupos de valor
Incluye: 
1. Estructuración estrategia de participación 40% (OAC-SARC- OAP)  a partir de la actualización de caracterización de los grupos de valor
2. Implementación y evaluación  de la estrategia  60% (OAC)</t>
  </si>
  <si>
    <t>Revisar los programas presupuestales pues la gestión de resultados debería estar por  grandes programas  y no por sector.  Robustecer los instrumentos de planeación fiscal y presupuestal, buscando que haya sostenibilidad fiscal, y que el presupuesto público refleje las prioridades del Plan Nacional de Desarrollo. (pgs 284- 285 BP)</t>
  </si>
  <si>
    <t>Comentario SGISE: se incluye a la Dirección de Proyectos e Información para la Inversión toda vez que desde la Subdirección de Proyectos se lidera el planteamiento metodológico de la implementación de los programas presupuestales. 
OAP:  Se acoge
Compromiso DG- Conpes No. 16. MGMP - regla fiscal Responsables:  ALejandro Herrera- Marta García y  al compromiso 32 Presupuesto por los programas. Responsables: José Alejandro Herrera- Diana Escobar
Comentario DPII: Teniendo en cuenta lo anterior se ajusta la dependencia responsable, toda vez que desde la DG se asignó a la DPII.
OAP: Se ajusta
OAP:   se recomienda complementar la materialización del compromiso, para poder evidenciar el resultado  y su aporte significativo al OI 2 y el EE 2</t>
  </si>
  <si>
    <t>Documento de propuesta metodológica</t>
  </si>
  <si>
    <t>Documento de propuesta de ajuste normativo</t>
  </si>
  <si>
    <t>Avanzar en indicadores que permitan actualizar tarifas y precios de servicios regulados, así como contar con un Indicador Básico de Referencia (IBR) que refleje con mayor transparencia las operaciones financieras.  (DNP? O MHCP? (pag 286 BP)</t>
  </si>
  <si>
    <t>11 Tarifas energía y Ley 143 (Marco regulatorio, Organización industrial, Desafíos del sistema)</t>
  </si>
  <si>
    <t>C4. Adopción del Indicador Básico de Referencia</t>
  </si>
  <si>
    <t>SGPDN:  Sugiere que la responsabilidad sea de DEE, por tanto, al tratarse de indicadores económicos,la OAP realiza el ajuste de dependencias responsables.  Validar con la DEE
Compromiso DG- Conpes: Tarifas energía y Ley 143 (Marco regulatorio, Organización industrial, Desafíos del sistema) No 11. Responsables: Juan Miguel Gallego- Nicolás Rincón
Comentario DIES: 
Teniendo en cuenta que el compromiso abarca tarifas y precios regulados, se sugiere revisar que otras dependencias a demas de la DIES deben participar.
SGPDN- OAP-  Con base en lo presentado en PE 26 oct. se incluye un  producto en relación con  escenarios para Política de universalización del servicio de energía eléctrica.</t>
  </si>
  <si>
    <t>Informe indicador de inflacion de regulados (DEE)</t>
  </si>
  <si>
    <t>Documento con Escenarios para Política de universalización del servicio de energía eléctrica (DIES).</t>
  </si>
  <si>
    <t>Implementar la estrategia nacional de financiamiento climático y sus  sistema de Monitoreo, reporte y Verificación (MRV) con los modulos de recurso hídrico, biodiversidad y finanzas perjudiciales</t>
  </si>
  <si>
    <t>SGPDN:  Sugiere cambio en la redacción, el cual se incluye por la OAP
anterior: "Desarrollar la herramienta del Corredor de Financiamiento Climático para fortalecer el alistamiento de proyectos climáticos"
SGPDN:  Sugiere cambio en la redacción, el cual se incluye por la OAP
DADS se ajusta redaccion
OAP: Se acoge nueva redacción</t>
  </si>
  <si>
    <t xml:space="preserve">Estrategia nacional de financiamiento climático implementada
</t>
  </si>
  <si>
    <t xml:space="preserve">Sistema de Monitoreo, reporte y Verificación (MRV) ampliado con los modulos de recurso hídrico, biodiversidad y finanzas perjudiciales </t>
  </si>
  <si>
    <t xml:space="preserve">Implementar los  ajustes institucionales y culturales  aplicables  para recuperar la confianza de la ciudadanía en las instituciones públicas. (Mejorar relación de las instituciones públicas con la ciudadanía..., Diseño de regulación eficiente y de calidad, avanzar en transformación del Estado  en transparencia, digitalización, capacidad de desarrollo inclusivo e innovación para combatir de manera eficaz las diferentes formas de corrupción) . (aplica para todas las entidades)
Fortalecer la integración del SIG en el marco del  MPGoR en sus componentes, programas operativos y mecanismos de seguimiento   </t>
  </si>
  <si>
    <t>1. Estructuras sólidas de gobierno: 
a) Instituciones de justicia eficaces y eficientes 
b) Instituciones de control </t>
  </si>
  <si>
    <t>Secretaría General y sus dependencias
Oficinas de Dirección General</t>
  </si>
  <si>
    <t>Aportes SG:
Se sugiere precisar el alcance del concepto "Ajustes Institucionales", a efectos de establecer, si se refiere a la estructura orgánica, o, Sistemas de información, ó, Tecnologías de Información, ó, a la infraestructura física, otra?.
Frente a la segunda idea "Implementar los ajustes (…) Culturales, se recomienda revisar la redacción, dado que el tema cultural no se implementa,  se logra como un resultado de aplicación de estrategias.... entre otras.
En cuanto al tema de "Diseño de regulación eficiente y de calidad (....)"  puede lograrse en el marco de la Política de MIPG, MEJORA NORMATIVA.
OAP:  No se modifica el compromiso porque estpa expreso en las bases del PND, se integra  aqui el compromiso 111: Fortalecer la integración del SIG en el marco del  MPGoR en sus componentes, programas operativos y mecanismos de seguimiento, que es la forma como DNP abordará este tema. Se integran como  formas de cumplimiento además los compromisos 97-108 y 109, los cuales se eliminan.</t>
  </si>
  <si>
    <t>Índice de desempeño del Sistema Integrado de Gestión  (Proyecto de inversión, meta 99% a 2030)</t>
  </si>
  <si>
    <t>98% en 2026
99% en 2030</t>
  </si>
  <si>
    <t>Nivel de integración de esquemas de planeación y gestión orientado a resultados (Plan de Acción, MOP, Proyectos, SIG, Modelo de seguimiento y evaluación de resultados)</t>
  </si>
  <si>
    <t>Insumos y lineamientos para el fortalecimiento del ciclo de gestión de la información en el marco de MPGoR y como insumo para la arquitectura empresarial</t>
  </si>
  <si>
    <t>Plan estadístico institucional estructurado e implementado, de acuerdo con planes anuales</t>
  </si>
  <si>
    <t xml:space="preserve">Coordinar la realización del informe anual de progreso (hasta 2025)  sobre el avance en la implementación de las Recomendaciones Clave hechas por el Comité de Gobernanza Pública, incluyendo los compromisos enumerados en el Apéndice A de la Opinión Formal sobre la implementación del Plan Decenal de Justicia. </t>
  </si>
  <si>
    <t>OCDE</t>
  </si>
  <si>
    <t>Secretaría Técnica OCDE</t>
  </si>
  <si>
    <t>ok
DGDP. Se recomienda revisar la redacción del compomiso dado que el PGC convergen recomendaciones  relacionadas con temáticas tanto de la Dirección de Gobierno, como de la Dirección de Justicia (esto se ve reflejado en la mención que se hace respecto a la Opinión Formal sobre la implementación del Plan Decenal de Justicia y que el informe de este año MinJusticia es quién lo presenta en la sesión del PGC en París). Con base en lo anterior, y dado que varias Direcciones participan, debería ser la Secretaría Técnica OCDE quien tenga a cargo este compromiso y la DGDP y DJS sean dependencias participantes
OAP: Se acoge e incluye la DJS</t>
  </si>
  <si>
    <t>informe anual generado</t>
  </si>
  <si>
    <t>Utilizar los resultados de las encuestas de necesidades jurídicas en el diseño y la prestación de servicios de justicia y políticas públicas relacionadas con la justicia en las distintas regiones de todo el territorio nacional.  (proyectar a partir de resultados Encuesta de necesidades jurídicas- ENJ- de 2023 cuando se publicarán. Implementar la próxima ENJ- en 2024
Incluye: 
1. Apoyar el diseño, implementación y evaluación de las políticas y programas de justicia, mediante la construcción y socialización de documentos con recomendaciones relacionados con: I) acceso a la justicia centrado en las personas (análisis de los resultados ENJ 2022), II) confianza institucional en la justicia, y III) evaluación de penas. 
2. Desarrollar el proceso de diseño (DNP) e implementación bienal (DANE) de la ENJ. -</t>
  </si>
  <si>
    <t>A10. Servicios de justicia centrados en las personas, comunidades y territorios</t>
  </si>
  <si>
    <t xml:space="preserve">DJSD: Se ajustó el compromiso a los documentos técnicos que desde la SJ se están elaborando en términos de acceso a la justicia. Adicionalmente, se apuesta por la aplicación bienal la ENJ para cumplir con el compromiso OCDE. </t>
  </si>
  <si>
    <t xml:space="preserve">Documentos técnicos construidos 
</t>
  </si>
  <si>
    <t>Encuesta de Necesidades Jurídicas implementada</t>
  </si>
  <si>
    <t>Bienal</t>
  </si>
  <si>
    <t>Acompañar a la OCDE como miembro del Comité de Gobernanza Pública,  en la construcción del índice de Confianza Institucional, (TRUST SURVEY -ENCUESTA DE CONFIANZA DE LA OCDE). Considerar los resultados de la Encuesta de Confianza como insumo para mejorar la confianza pública, capacidad de respuesta, integridad, equidad y apertura del gobierno, a través del diseño de políticas públicas basadas en evidencia</t>
  </si>
  <si>
    <t>SGPDN:  Propone ajuste en la primera parte de la redacción para aclarar el rol del DNP, lo cual se ajusta por OAP.
OAP:  Se recomienda revisar el alcance y relación de ésta encuesta, frente a la realizada por el DANE (bianual)  ya que en el PND está a cargo del DNP  el compromiso de generar el Índice de confianza institucional, a partir de los resultados de la encuesta DANE
DGDP. Se recomienda revisar el alcance de este compromiso teniendo en cuenta:
1. Este año, desde el DNP se hizo el aporte para incluir a Colombia en la Trust Survey 2023. El levantamiento de información se hará entre septiembre y octubre (pero aún no ha comenzado) y la entrega de resultados por parte de la OCDE está definido para abril-junio de 2024.
2. Con base en lo anterior, cualquier producto derivado de esta debería planearse para 2024-2025 (dependiendo de la fecha de entrega de los resultados)
3. El próximo levantamiento de información estaría programada para 2025, para lo cual deberían asignarse recursos para su implementación en el país.</t>
  </si>
  <si>
    <t>Índice de Confianza Institucional construído
Ruta de fortalecimiento de confianza institucional definida 
Indice de confianza institucional  (PND) vs OCDE
Propuesta DGDP: Ruta de fortalecimiento de confianza instrucional definida, que incluya análisis de resultados Trust Survey  2023 y comparación con resultados de Encuesta de cultura política</t>
  </si>
  <si>
    <t>Estructurar una nueva política de mejora regulatoria en el marco del Plan Nacional de Desarrollo 2022-2026, la cual tendrá como finalidad abordar los compromisos post-acceso de la OCDE, promover las buenas prácticas regulatorias y la generación de capacidades, tanto en el nivel nacional como en el territorial.  (Definir y proyectar segundo reporte a OCDE antes de 2025)</t>
  </si>
  <si>
    <t>17. Alianzas para los objetivos</t>
  </si>
  <si>
    <t>13. Mejora normativa</t>
  </si>
  <si>
    <t>La DGDP está explorando diferentes instrumentos de política pública para su expedición. Igualmente, es relevante mencionar que el reporte post acceso de 2025 del país corresponde concretamente a los compromisos post acceso con la OCDE, que no son el total de las apuestas en materia de la Política de Mejora Normativa que tiene el país, sino una parte.</t>
  </si>
  <si>
    <t>Politica de mejora regulatoria expedida  e informe post acceso
1.  Política expedida (1)
2.  Informe post acceso (1) Reporte de logros y avances del país en materia de implementación de la Política de Mejora Normativa durante 2025 (1)
3. Reporte de logros y avances del país en materia de implementación de la Política de Mejora Normativa durante 2026 (1)</t>
  </si>
  <si>
    <t>ODS</t>
  </si>
  <si>
    <t xml:space="preserve">Revisar de acuerdo con los compromisos del CONPES 3918 de 2018- ODS, los indicadores actuales y determinar si el DNP debe formular nuevos indicadores a su cargo.  En caso afirmativo, iniciar su gestión </t>
  </si>
  <si>
    <t>ODS 5, 11, 13, 15, 17</t>
  </si>
  <si>
    <t>DIRECCIONES TÉCNICAS RELACIONADAS CON ODS</t>
  </si>
  <si>
    <t>Comentario SGISE: teniendo en cuenta la redacción del compromiso, los nuevos indicadores ODS que se creen recaerían en la entidad DNP, por lo cual, la definición de esos nuevos indicadores recaería principalmente en la OAP. Por su parte la Dirección de Seguimiento y Evaluación de Políticas Públicas acompañaría y orientaría a la OAP en el proceso de definición de los nuevos indicadores, como lo hace con todas las entidades. 
OAP:  Se ajusta el compromiso, aclarando la determinación de la necesidad, se ajusta responsabilidad y se incluyen las Direcciones Tëcnicas</t>
  </si>
  <si>
    <t>Informe de nuevos indicadores acordados, si aplica, fichas técnicas formuladas</t>
  </si>
  <si>
    <t>Estructurar e implementar estrategias para lograr carbono neutralidad en 2030, según las metas establecidas</t>
  </si>
  <si>
    <t xml:space="preserve">1. Planeación Institucional </t>
  </si>
  <si>
    <t>SG:  propone inclusión de DADS, la cual se acepta</t>
  </si>
  <si>
    <t>Reducción GEI logrado</t>
  </si>
  <si>
    <t>42% a 2026
100% a 2030</t>
  </si>
  <si>
    <t>Optimizar y simplificar los Sistemas de Información asociados con la gestion del DNP</t>
  </si>
  <si>
    <t xml:space="preserve">10. Gobierno digital </t>
  </si>
  <si>
    <t>Secretaría General y sus dependencias relacionadas</t>
  </si>
  <si>
    <t>OTSI: solicitamos tener en cuenta la nueva redacción del compromiso en donde el compromiso sea orientado a la optimizacion y simplificación de los sistemas de informacion, el cual podremos materializar a través de un plan de optimización y  simplificacion de los Sistemas de Informacion del DNP, con el apoyo de las dependencias del DNP
OAP: Se ajusta</t>
  </si>
  <si>
    <t xml:space="preserve">Plan de Optimización y  simplificación de los Sistemas de Informacion del DNP:
1. Construir el Instrumento para el diagnostico del estado actual de los Sistemas de Información del DNP(dic 2023)
2. Formular el plan de Optimización y  simplificación de los Sistemas de Informacion del DNP (jun 2024)
3. Seguimiento al plan de Optimización y  simplificación de los Sistemas de Informacion del DNP  (Dic 2024,  Dic. 2025 y dic 2026)
4. Ejercicios de Arquitectura para mejora continua en la Optimización y  simplificación de los Sistemas de Informacion del DNP (jun 2025 y jun 2026)
</t>
  </si>
  <si>
    <t>Actualizar e implementar el Marco de Referencia de Arquitectura Empresarial, teniendo como base el MPGoR</t>
  </si>
  <si>
    <t xml:space="preserve">OTSI: sugerimos tener en cuenta la nueva redacción del compromiso, para que este se encuentre alineado a la terminologia utilizada desde la politica de gobierno digital para el cumplimiento de la Implementacion del Marco de Referencia de Arquitectura Empresarial v3.0
OAP: Se ajusta
OAP:  se incluyen en este compromiso los insumos que genera la OAP a partir del MPGoR, en relación con la estructura del modelo y con el ciclo de gestión de la información.  </t>
  </si>
  <si>
    <t>Cumplimiento de la Implementacion del Marco de Referencia de Arquitectura Empresarial (MRAE)
A partir del instrumento de diagnósitico de implementación MRAE v 3.0 a dic 2023</t>
  </si>
  <si>
    <t xml:space="preserve"> Realizar, antes de mayo de 2024, una auditoría energética a las instalaciones del DNP con el fin de establecer los objetivos, estrategias y medidas de eficiencia energética que permitan el ahorro en el consumo de energía en el año posterior a su realización, así como las metas sostenibles a alcanzar hasta el 2026.</t>
  </si>
  <si>
    <t>C2. Desarrollo económico a partir de eficiencia energética, nuevos energéticos y minerales estratégicos para la transición</t>
  </si>
  <si>
    <t>"SG: Redacción ajustada: Realizar en el corto plazo una auditoría energética a las instalaciones del DNP con el fin de establecer los objetivos, estrategias y medidas de eficiencia energética que permitan el ahorro en el consumo de energía y el fortalecimiento de los programas del componente de Gestión Ambiental de la entidad. OAP: No se cambia la redacción ya que el compromiso está expreso en la ley del PND. SG: Propone incluir a DIES y ajustar redacción actual: Realizar auditoría energética de instalaciones DNP (primer año y cada cuatro años). Establecer objetivos y medidas de eficiencia energética e implementación de Fuentes No Convencionales de Energía Renovable -FNCER, (ahorro mínimo de 15% en consumo de energía en año posterior a la auditoría y luego metas sostenibles a alcanzar hasta 2026). (Aplica en los edificios pertenecientes en administraciones públicas, el artículo 237° modifica el artículo 30 de la Ley 1715 de 2014 con esta medida), se acepta y se deja la nueva propuesta."</t>
  </si>
  <si>
    <t>Nivel de eficiencia energética y de ahorro en el consumo de energía (medido en términos de reducción)</t>
  </si>
  <si>
    <t>15% a 2025
1% a 2026</t>
  </si>
  <si>
    <t xml:space="preserve">Reglamentar el desarrollo de proyectos bajo esquemas de Asociaciones Público-Privadas -APP-, enmarcados dentro de la Ley 1508 de 2012, que tengan por objeto el desarrollo de infraestructura económica, productiva, social y de protección ambiental del país. Asimismo, se podrán desarrollar proyectos bajo este esquema, que propendan por el desarrollo tecnológico y educativo en el país, la mejora en las condiciones de la prestación de los servicios de salud, la reducción de la pérdida de la biodiversidad y la lucha contra el cambio climático. </t>
  </si>
  <si>
    <t>Grupo APP</t>
  </si>
  <si>
    <t>OAP: Incluye este compromiso, que no estaba inicialmente mapeado, ya que no es nombrado directamente en el PND, sin embargo por la competencia, corresponde al DNP. Se realizan las clasificaciones como propuesta OAP
SGPDN: Para el desarrollo de proyectos de infraestructura bajo el esquema APP no se necesita una reglamentación particular. Sugerimos la eliminación de este compromiso.
SGPDN: Para el desarrollo de proyectos de infraestructura bajo el esquema APP no se necesita una reglamentación particular. Sugerimos la eliminación de este compromiso.
OAP:  Revisar el alcance y focalización, ya que es PND, si no es necesario para infraestructura, el enfoque para temas ambientales está cubierto también?  se sugiere generar un informe al rededor de la necesidad o no de reglamentación y aclarar las aplicaciones del mecanismo de APP, lo cual es acorde con los dos entregables propuestos por la SGPDN. Se mantiene. Definir cuantificación de los compromisos</t>
  </si>
  <si>
    <t>Actualización de la metodología del comparador público privado presente en el anexo de la resolución 3656 de 2012. Incluyendo: Manuales o documentos metodológicos con lineamientos socioambientales para la estructuración de proyectos bajo APP.</t>
  </si>
  <si>
    <t>Fortalecer los lineamientos y herramientas  del Sistema Seguimiento  de Evaluación y Control para el uso eficiente y eficaz de los recursos del SGR.</t>
  </si>
  <si>
    <t>Nueva propuesta de SGSGR, se incluye</t>
  </si>
  <si>
    <t xml:space="preserve">Metodología de medición del desempeño actualizada e implementada.
Un acto administrativo de adopción de la metodologia actualizada.
</t>
  </si>
  <si>
    <t>Metodologias actualizadas e implementas SSEC (Asistencia técnica, participacion ciudadana, Incentivos y planes de contingencia).
Nro. de metodologias actualizadas e implementadas/Total de metodologias a actualizar e implementar *100</t>
  </si>
  <si>
    <t>Implementación coalisión multiactor por los recursos del SGR:
Promover una coalición multiactor en favor de la inversión transparente y adecuada de los recursos del SGR.
# de Actividades ejecutadas/ # de actividades  planeadas</t>
  </si>
  <si>
    <t xml:space="preserve">Estudios económicos y herramientas para la acción  climática, la biodiversidad, el crecimiento verde, la gestión del riesgo de desatres  e impactos macroeconómicos de la política ambiental  y el desarrollo sostenible </t>
  </si>
  <si>
    <t>SGPDN: Propone incluir, se incluye, contribución a TR 4- Catalizador: B1. Hacia una economía carbono neutral, un territorio y una sociedad resiliente al clima
SGPDN:  propone ajuste en el compromiso, 
Nuevo propuesto: Estudios económicos y herramientas para la acción  climática, la biodiversidad, el crecimiento verde, la gestión del riesgo de desatres  e impactos macroeconómicos de la política ambiental  y el desarrollo sostenible.  
OAP: se aprueba la propuesta, la SGPDN 
OAP- SGPDN:  Se integra a este compromiso como producto, el propuesto por DADS: " Modelos de producción sostenible y crecimiento verde para la transformación productiva"</t>
  </si>
  <si>
    <t xml:space="preserve">Análisis Económicos y publicaciones:
Documento sobre  impactos macroeconómicos de la política ambiental del país 
Insumos técnicos del MEG4 para la actualización de la NDC  2025
Fortalecer el modelo MEG4C para Colombia con el fin de evaluar impactos macroeconómicos de la política ambiental del país </t>
  </si>
  <si>
    <t>55, 224</t>
  </si>
  <si>
    <t>D3. Modelos de bioeconomía basada en el conocimiento y la innovación</t>
  </si>
  <si>
    <t>Modelos de producción sostenible y crecimiento verde para la transformación productiva en implementación</t>
  </si>
  <si>
    <t>Desarrollo de una plataforma de alertas tempranas de deforestación en proyectos inversión pública</t>
  </si>
  <si>
    <t xml:space="preserve">A1. Programa de conservación de la naturaleza y su restauración </t>
  </si>
  <si>
    <t>Platafoma de alertas tempranas de deforestación implementada</t>
  </si>
  <si>
    <t xml:space="preserve">Acompañar técnicamente a la Presidencia y Vicepresidencia de la República en la estrategia para la implementación progresiva de las  recomendaciones de la Comisión de la Verdad (CEV), comenzando por la  identificación de los roles de las entidades, así como el mecanismo de formulación y seguimiento a las acciones que permitan acoger este informe desde el Gobierno Nacional y en cumplimiento del compromiso con la Mesa Permanente de Concertación (MPC).
</t>
  </si>
  <si>
    <t>El análisis de las recomendaciones de la CEV comprenderá la participación técnica de todas las Direcciones del DNP, pues hay compromisos de 53 entidades del orden nacional.
SGPDN-OAP: Derivado de la información presentada en  PE 26 de octubre y la información analizada por la SGPDN, se propone eliminar el compromiso 35 que tiene un foco similar al compromiso 120 y que lo incluye con mayor alcance.  
OAP acoge la propuesta, se elimina el compromiso 35, se conserva aquí en comentarios su texto original ya que corresponde a PND: "Aportar en las estrategias y acciones para que los departamentos y municipios implementen las disposiciones de los PNS y el PMI bajo su competencia.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 Se ajusta la  la información según lo solicitado por la SGPDN y analizado por la OAP</t>
  </si>
  <si>
    <t>Estrategia de implementación de recomendaciones de la CEV acompañada</t>
  </si>
  <si>
    <t>Acompañar técnicamente la formulación y seguimiento de los Planes Nacionales Sectoriales de la Reforma Rural Integral, a partir de la orientación de la estrategia intersectorial de impacto territorial, impulsada desde Presidencia de la República y el Ministerio de Agricultura y Desarrollo Rural</t>
  </si>
  <si>
    <t>Transversal al PMI</t>
  </si>
  <si>
    <t>Dirección de Desarrollo Rural y Sostenible</t>
  </si>
  <si>
    <t>El articulo 15 de la ley 2295 justifica la importancia de visibilizar este tema, cuya aprobación del plan de acción anual se efectúa desde DNP: Las entidades del orden nacional responsables de la ejecución de los PNS de la Reforma Rural Integral impulsarán la implementación de las estrategias y acciones programadas para cada vigencia, así como acciones para que los departamentos y municipios implementen las disposiciones de los PNS y el PMI bajo su competencia. La ejecución de los Planes Nacionales Sectoriales deberá alinear sus intervenciones priorizando los Planes de Acción para la Transformación Regional -PATR-, los Planes de Sustitución y Desarrollo Alternativo - PISDA-, los Planes Integrales de Reparación Colectiva -PIRC- y los Planes de Retorno y Reubicación -PRR-, cuando aplique como instrumentos de planeación vinculados al Acuerdo Final para la terminación del conflicto.</t>
  </si>
  <si>
    <t xml:space="preserve">Planes Nacionales Sectoriales de la Reforma Rural Integral con planes de acción formulados
</t>
  </si>
  <si>
    <t>Optimizar, priorizar y focalizar a la población víctima en la oferta social, junto con la creación de componentes diferenciados dentro de esta oferta, avanzando en la garantía de los derechos socioeconómicos más rezagados, como son los derechos a la vivienda y a la generación de ingresos y de esta manera consolidando soluciones duraderas que permitan la reconstrucción de sus proyectos de vida.</t>
  </si>
  <si>
    <t>5. Acuerdo sobre las víctimas del conflicto</t>
  </si>
  <si>
    <t>3. Reparación efectiva e integral a las víctimas</t>
  </si>
  <si>
    <t>DGDP: Se seleccionó en la columna Q "Actores diferenciales para el cambio" el cual contempla las acciones específicas para la atención a las víctimas. En Catalizador, se dejó "No aplica" dado que no está asociado a ninguna transformación. Esta misma información se modificó en las columnas H e I.
Se incluyen como participantes la DDS y la DDU en la medida en que se busca fortalecer el acceso a Oferta Social, principalmente Generación de Ingresos/Empleo y Vivienda.
Para el logro de este compromiso se requiere de la participación tanto de la Unidad para las Víctimas como coordinadora del SNARIV, así como de las entidades líderes de los componentes de la política pública que se espera fortalecer con los lineamientos; esto es, el Ministerio de Trabajo y el Ministerio de Vivienda, Ciudad y Territorio, junto con sus entidades adscritas.
OAP:  Se deja la relación con transformación y aportes únicamente en clumnas de aporte, dado que no está llamado directamente el DNP.
 Se incluyen las dependencias</t>
  </si>
  <si>
    <t xml:space="preserve">Lineamientos para la focalización de la población víctima en la oferta social del Estado incluyendo mecanismos de seguimiento para el acceso a la oferta de generación de ingresos y vivienda.Nivel de atención social diferenciada brindada a víctimas </t>
  </si>
  <si>
    <t xml:space="preserve">Acompañar al Ministerio del Interior en la actualización y reformulación de la política pública de prevención y protección. </t>
  </si>
  <si>
    <t>A6. Control institucional del territorio para minimizar las amenazas al bienestar de las personas y las comunidades</t>
  </si>
  <si>
    <t>Proceso de actualización de la política pública de prevención y protección acompañado</t>
  </si>
  <si>
    <t xml:space="preserve">Acompañar a la CIPRUNNA (Comisión intersectorial para la Prevención del Reclutamiento, el Uso, Utilización y la Violencia Sexual en contra de Niños, Niñas y Adolescentes)  en el fortalecimiento de la línea de política de prevención del reclutamiento, uso, utilización y violencia sexual en contra de niños, niñas y adolescentes por grupos armados organizados y grupos delictivos organizados. </t>
  </si>
  <si>
    <t>C. Desescalamiento de la violencia</t>
  </si>
  <si>
    <t>DGDP: La actualización de la línea de política de prevención del reclutamiento, uso, utilización y violencia sexual contra NNA está a cargo de la Consejería Presidencial para los DD.HH. y DIH, como secretaría técnica de la CIPRUNNA. Desde la DGDP hemos venido acompañando el trabajo y tenemos el compromiso de prestar asistencia técnica a la Consejería para el cumplimiento de este compromiso. Sin embargo, quienes fijan las metas y el plazo de cumplimiento para el mismo es la Consejería. 
OAP:  De acuerdo con la explicación se sugiere dejar en el compromiso asistencia técnica bridada, producto en %, según los requerimientos</t>
  </si>
  <si>
    <t>Asistencia técnica a la Consejería Presidencial,  en  la política de prevención del reclutamiento, uso, utilización y violencia sexual en contra de niños, niñas y adolescentes por grupos armados organizados y grupos delictivos organizados</t>
  </si>
  <si>
    <t>Acompañar al gobirno nacional en la reformulación de la política institucional de participación ciudadana.</t>
  </si>
  <si>
    <t>La Ley 1757 de 2015 establece en su art. 78, que el DNP apoyará al Ministerio del Interior y al Consejo Nacional de Planeación en la coordianción de las políticas públicas de participación ciudadana.  PND:  Art. 111 relacionado por la dependencia
OAP: La Subdircción propone hacer ajuste de redacción, lo cual se acoge</t>
  </si>
  <si>
    <t>Hoja de ruta para la implementación de la política de participación ciudadana</t>
  </si>
  <si>
    <t>Apoyar y acompañar técnicamente a las entidades territoriales en el proceso de formulación, implementación y seguimiento de los Planes integrales de Seguridad y Convivencia Ciudadana (PISCC).</t>
  </si>
  <si>
    <t>A5. Convivencia y seguridad ciudadana corresponsable y participativa</t>
  </si>
  <si>
    <t>Se sugiere incluir las asistencias técnicas de los PISCC al plan estratégico institucional ya que hace parte de la misionalidad del DNP y es una actividad que se realiza de manera periódica con un amplio alcance territorial e importantes implicaciones en materia de fortalecimiento a la planeación territorial y la toma de decisiones basadas en evidencia.
OAP- SGPDN:  De acuerdo con lo presentado en la PE de 26 oct.  la OAP sugirió a la SGPDN incluir los temas relacionados con la política criminal en la matriz de compromisos.  Derivado de este analisis las SGPDN aclara queel enfoque del DNP, estará en la convivencia y seguridad ciudadana. En particular, trabajaremos en la formulación y adaptación territorial de los Planes Integrales de Seguridad y Convivencia Ciudadana (PISCC). Para ello, el DNP brindará asistencia y acompañamiento técnico a las autoridades locales para la formulación de los PISCC, en el marco de la articulación Nación-territorio, por medio de: 
•	Publicar la nueva Guía Metodológica para la Formulación, Implementación y Seguimiento a los PISCC, basada en: 
o	Enfoque preventivo y multisectorial más humano. 
o	Participación inclusiva y corresponsable. 
o	Planificación técnica y financiera basada en evidencia. 
Por tal razón, la OAP sugiere que se incluya este enfoque de manera mas precisa en el compromiso 126, complementando la asistencia técnica, ya programada con un producto adicional (guia metodológica), lo cual es acordado de esta forma entre SGPDN y OAP.</t>
  </si>
  <si>
    <t xml:space="preserve">Asistencias técnicas sobre formulación, implementación y seguimiento de los Planes integrales de Seguridad y Convivencia Ciudadana (PISCC) realizadas
</t>
  </si>
  <si>
    <t xml:space="preserve"> Guía Metodológica para la Formulación, Implementación y Seguimiento a los PISCC, basada en: 
*Enfoque preventivo y multisectorial más humano. 
*Participación inclusiva y corresponsable. 
*Planificación técnica y financiera basada en evidencia. </t>
  </si>
  <si>
    <t>Realizar un estudio que determine la composición y el valor de una Canasta Básica TIC (CBT) para Colombia, que promueva el desarrollo integral de las personas y sus capacidades productivas involucrándolas en el ecosistema digital</t>
  </si>
  <si>
    <t>B4. Conectividad digital para cambiar vidas</t>
  </si>
  <si>
    <t>Dirección de Economia Naranja y Desarrollo Digital</t>
  </si>
  <si>
    <t>La DDD además de las iniciativas presentes en el plan de acción se propuso fortalecer los habilitadores del ecosistema digital y generar insumos para la implementación de las iniciativas propuestas en el marco del Plan Nacional de Desarrollo 2022-2026</t>
  </si>
  <si>
    <t>Documento de composición y el costo de una Canasta Básica TIC (CBT) que busca ser un instrumento de política pública y priorización con el objetivo de asegurar que los hogares y las personas tengan acceso al "mínimo vital TIC“.</t>
  </si>
  <si>
    <t>Impulsar la transformación digital de los territorios bajo un enfoque de desarrollo de Ciudades y Territorios Inteligentes a través de distintos instrumentos técnicos y de articulación</t>
  </si>
  <si>
    <t>Instrumentos técnicos y de articulación implementados tales como mesas tecnicas interinstitucionales
Documento sobre desarrollo de ciudades y territorios inteligentes
Divulgacion de lineamientos</t>
  </si>
  <si>
    <t xml:space="preserve">Apoyar el fortalecimiento de los habilitadores del ecosistema digital y generar insumos para la implementación de las iniciativas propuestas en el marco del Plan Nacional de Desarrollo 2022-2026  </t>
  </si>
  <si>
    <t>OAP:   Sugiere la creación de un nuevo compromiso estratégico que reuna los propuestos que se encuentran formulados en el PA 2023 y que tendrán continuidad en las siguientes vigencias, en relación con el apoyo al  fortalecemiento de  los habilitadores del ecosistema digital y generar insumos para la implementación de las iniciativas propuestas en el marco del Plan Nacional de Desarrollo 2022-2026
DENDD: Dado que el tema de habilitadores digitales es amplio, se van a detallar varios frentes de trabajo en los que la DT seria apoyo para la implementación del PND con el sector TIC
OAP:  Las propuestas de entregables se abren en diferentes filas, ya que tienen naturalezas diferentes</t>
  </si>
  <si>
    <t>Secretaría Técnica del CND- CNSD
Articular y coordinar a los distintos actores del ecosistema digital ejerciendo el rol de Secretaria Tecnica del Comite Nacional de Datos y del Comite Nacional de Seguridad Digital
Indicador: 
(No sesiones atendidas/ sesiones convocados)*100</t>
  </si>
  <si>
    <t>indicador</t>
  </si>
  <si>
    <t>Estudio de recomendaciones de politica publica orientada a la definicion de objetivos, ejes de accion, y acciones especificas para el diseño de la estrategia de portabilidad de datos en Colombia</t>
  </si>
  <si>
    <t xml:space="preserve">Acompañar el diseño y formulacion de planes, programas, politicas y proyectos que desarrolle el sector TIC y otros sectores relacionados con las tecnologias digitales
Indicador:
(Instrumentos generados/ instrumentos requeridos por el ecosistema)*100
</t>
  </si>
  <si>
    <t>Estructurar e implementar los mecanismos para el seguimiento integral al cumplimiento del PND 2022-2026</t>
  </si>
  <si>
    <t>27 Implementación PND</t>
  </si>
  <si>
    <t xml:space="preserve">17. Seguimiento y evaluación del desempeño institucional </t>
  </si>
  <si>
    <t>DG Y SUBDIRECCIONES GENERALES</t>
  </si>
  <si>
    <t xml:space="preserve">OAP:  Nuevo compromiso, derivado de instrucciones del Director
Compromiso DG- Conpes No. 27. Responsable Juan Miguel Gallego, sin embargo OAP considera que debería ser Grupo Conpes,  como el compromiso está a cargo de JMG.
OAP:  Grupo Conpes hace ppta de cambio del compromiso así: "Orientar y articular con las Direccciones Tecnicas las politicas publicas enmarcadas en el PND 2022-2026 y la gestión del conocimiento asociada" proponen indicador asociado. Sin embargo esto cambia el enfoque del compromiso del DG, por lo tanto no se acepta. Se validará la forma de materialización con JMG
OAP:  Se ajustan los responsanles, se cuantifica el compromiso
</t>
  </si>
  <si>
    <t>Informe periódico de seguimiento publicado a partir del instrumento incluyendo el Nivel de cumplimiento de compromisos del PND</t>
  </si>
  <si>
    <t>Estructurar  e implementar instrumentos para promover y fortalecer la articulación institucional misional de la entidad</t>
  </si>
  <si>
    <t>OAP: Nuevo compromiso propuesto por OAP</t>
  </si>
  <si>
    <t xml:space="preserve">Estructura metodológica de mesas de articulación formalizada
</t>
  </si>
  <si>
    <t xml:space="preserve">Nivel de implementación de la estrategia de articulación misional </t>
  </si>
  <si>
    <t xml:space="preserve">
Nivel de articulación misional logrado  (ej: cumplimiento de objetivos de articulación logrados a partir de los mecanismos)</t>
  </si>
  <si>
    <t>Actualización de la configuración del Sistema de Ciudades</t>
  </si>
  <si>
    <t>3 Sistema de Ciudades</t>
  </si>
  <si>
    <t xml:space="preserve">Nuevo compromiso de DG- Conpes No. 3
Responsables:Carlos Sepulveda DG y Claudia Andrea Ramírez  DDU
DDU: Se modifica a un ejercicio de actualización de la configuración del Sistema de Ciudades, ejercicio que se hace en el marco de la Politica de Convergencia Regional. Esta tarea es responsabilidad únicamente de la DDU 
OAP: Se actualiza compromiso y responsables de acuerdo con el planteamiento de DDu. </t>
  </si>
  <si>
    <t>Estudio de la nueva configuración del Sistema de Ciudades de Colombia
Hito 1: Estudio técnico preliminar con propuesta de nueva configuración del Sistema de Ciudades (0,34)
Hito 2: Consolidado de observaciones de expertos a la propuesta preliminar (0,33)
Hito 3: Estudio con la nueva configuración del Sistema de Ciudades ajustada (0,33)</t>
  </si>
  <si>
    <t>0,34</t>
  </si>
  <si>
    <t>0,67</t>
  </si>
  <si>
    <t>Diseñar una hoja de ruta de política pública para el desarrollo y adopción responsable de Inteligencia Artificial en el país. (Misión de expertos en inteligencia artificial)</t>
  </si>
  <si>
    <t>5 Misión de Expertos en Inteligencia Artificial</t>
  </si>
  <si>
    <t>Aporta transversalmente a medición de varios ODS</t>
  </si>
  <si>
    <t>Nuevo Compromiso DG- Conpes No 5. Responsables: Juan Miguel Gallego- Viviana Vanegas 
DENDD: N.A. Este tema es preliminar en el ejercicio que esta adelantando con Carlos Sepulveda y Grupo CONPES, se encuentra en validacion ya que la mision de experto de IA finalizo en junio de 2022 y ya tiene unos productos publicados.
Nueva propuesta para compromiso: Diseñar una hoja de ruta de política pública para el desarrollo y adopción responsable de Inteligencia Artificial en el país
OAP: Se ajusta</t>
  </si>
  <si>
    <t>Documento que contega la hoja de ruta propuesta</t>
  </si>
  <si>
    <t>Proyectos SGR que tienen alertas en ejecución mas relevantes por impacto y cuantía</t>
  </si>
  <si>
    <t>44 Proyectos que tienen alertas en su ejecución (más relevantes por impacto y cuantía)</t>
  </si>
  <si>
    <t>Nuevo compromiso de DG- Conpes No. 44
Responsable: Tania Guzmán</t>
  </si>
  <si>
    <t>Sistema de alertas para la seguimiento, evaluación y control (SSEC) de entidades beneficiarias y ejecutoras de proyectos de regalias.
Sistema de Indicadores diseñado e implementado</t>
  </si>
  <si>
    <t>Documentos de analisis del SGR</t>
  </si>
  <si>
    <t>Informe de alertas</t>
  </si>
  <si>
    <t>Reforma a la educación superior (Ley 30 e ICES - índice costos de la educación superior)</t>
  </si>
  <si>
    <t>4. Educación de calidad </t>
  </si>
  <si>
    <t>B3. Educación de calidad para reducir la desigualdad</t>
  </si>
  <si>
    <t xml:space="preserve">Nuevo compromiso DG- Conpes No. 10 y compromiso 25 (repetido).  Reponsable:  Juan Miguel Gallego- Horacio Coral
OAP: Se sugiere a GConpes eliminar compromiso 25 de temas prioritarios del DG
DDS:  Lo correspondiente a la formulación de la reforma a la Ley 30, se está desarrollando con el liderazgo del Ministerio de Educación, el cual ha mantenido hermetismo en la construcción de las propuestas. Desde el DNP se elaboro un primer documento de revisión a la primera versión de proyecto de Ley publicado por el Ministerio de Educaciión 
DDS-SEDC: Analisis técnico a segunda versión del proyecto de Ley de Reforma de la Ley 30 </t>
  </si>
  <si>
    <t>Análisis técnico a propuestas 1 y 2 al proyecto de Ley que radica el Ministerio de Educación ante el Congreso.</t>
  </si>
  <si>
    <t>Posición técnica del DNP frente a la Reforma al régimen de Servicios Públicos (Ley 142 de 1994)</t>
  </si>
  <si>
    <t xml:space="preserve">12 Reforma al régimen de Servicios Públicos (Ley 142 de 1994) </t>
  </si>
  <si>
    <t>ODS 6-7-11</t>
  </si>
  <si>
    <t>Nuevo compromiso DG- Conpes No. 12.  Reponsable:  Juan Miguel Gallego- Claudia Ramírez
SGPDN: Se modifica el nombre del compromiso ajustado al alcance del rol del DNP. 
OAP:  Se ajusta nombre y dependencias involucradas, según SGPDN</t>
  </si>
  <si>
    <t>Documento de la posición técnica del DNP frente a la reforma al régimen de servicios públicos</t>
  </si>
  <si>
    <t>Participación en mesas de negociación con el ELN (mesas técnicas)</t>
  </si>
  <si>
    <t>14 Participación en mesas de negociación con el ELN (mesas técnicas)</t>
  </si>
  <si>
    <t>B1. Mesa de Diálogos de Paz con el ELN</t>
  </si>
  <si>
    <t>Nuevo compromiso DG- Conpes No. 14.  Responsable Juan Miguel Gallego
DGDP: la Subdirección General de prospectiva, Juan Miguel Gallego es el responsable directo. 
SGPDN- OAP: Se incluye como producto la generación de metodologías para maquetas sociales (base PE 26 oct)</t>
  </si>
  <si>
    <t>Instancias de participaciòn acompañadas</t>
  </si>
  <si>
    <t xml:space="preserve">Metodología de Maquetas Sociales
</t>
  </si>
  <si>
    <t>Balance ahorro-inversión</t>
  </si>
  <si>
    <t>17 Balance ahorro – Inversión</t>
  </si>
  <si>
    <t>B2. Balance de ahorro e inversión</t>
  </si>
  <si>
    <t>Nuevo compromiso DG- Conpes No. 17. Responsable José Alejandro Herrera- Gabriel Piraquive
OAP:  Se sugiere puntualizar el compromiso (inversión pública vs. Inversión del país)</t>
  </si>
  <si>
    <t>Escenarios del manejo del ahorro de las personas que no se pensionan y estan en el pilar semicontributivo.</t>
  </si>
  <si>
    <t xml:space="preserve">
Desarrollo de una estrategia que permita la promoción de la formalización de la minería informal de manera sostenible.</t>
  </si>
  <si>
    <t>20 Minería Ilegal (estrategia sobre pequeños mineros)</t>
  </si>
  <si>
    <t>ODS 7,8,9,13 y 16</t>
  </si>
  <si>
    <r>
      <t xml:space="preserve">Nuevo compromiso DG- Conpes No. 20.  Responsable Juan Miguel Gallego y Daniel Cortés, sin embargo OAP sugiere responsabilidad de DIES- Nicolas Rincón
Comentario DIES:
Se recomienda modificar el compromiso por una apuesta en materia de política minera que promueva la formalización de mineros y la diversificación en los denominados distritos mineros:
</t>
    </r>
    <r>
      <rPr>
        <i/>
        <u/>
        <sz val="9"/>
        <color theme="1"/>
        <rFont val="Calibri"/>
        <family val="2"/>
        <scheme val="minor"/>
      </rPr>
      <t xml:space="preserve">Desarrollo de una estrategia que permita la promoción de la formalización de la minería informal de manera sostenible.
</t>
    </r>
    <r>
      <rPr>
        <sz val="9"/>
        <color theme="1"/>
        <rFont val="Calibri"/>
        <family val="2"/>
        <scheme val="minor"/>
      </rPr>
      <t xml:space="preserve">
Productos
- Documento con el contexto de la normativa minera relacionados con los procesos de formalización
- Evaluación del impacto ambiental y económico de los procesos de formalización implementados
- Lineamientos que contenga acciones en favor a la sostenibilidad de la formalización minera, con énfasis en el relacionamiento con el territorio, pertinencia y alcance de los PGS para la pequeña minería
SGPDN- OAP:  Se incluye como componente del producto la información relacionada con distritos mineros especiales, a partir de lo presentado en PE de 26 oct.
OAP: Dic. 4: Por solicitud de la SGPDN, se modifica el nombre del compromiso  para acotar en relación con el alcance a realizar. Se elimina la parte relacionada con: "(estrategia sobre pequeños mineros)" de la redacción.</t>
    </r>
  </si>
  <si>
    <t>Documento técnico con la Identificación de estrategias para la transformación de pequeños mineros informales 
Incluyendo:
- Documento con el contexto de la normativa minera relacionados con los procesos de formalización
- Evaluación del impacto ambiental y económico de los procesos de formalización implementados
- Lineamientos que contenga acciones en favor a la sostenibilidad de la formalización minera, con énfasis en el relacionamiento con el territorio, pertinencia y alcance de los PGS para la pequeña minería
- Estrategia para promover la diversificación productiva a través de la implementación de los distritos mineros especiales.</t>
  </si>
  <si>
    <t xml:space="preserve">Visión prospectiva para la Mojana 2030. Documento con enfoque intersectorial y de realidad comunitaria , en diferentes momentos de planificación, en el corto, mediano y largo plazo. Acompañamiento técnico a las intervenciones integrales de los proyectos de inversión </t>
  </si>
  <si>
    <t>Nuevo compromiso DG- Conpes No. 21. Responsable: Juan Miguel Gallego y Carolina Díaz
OAP:   Se sugiere precisar el alcance del compromiso y en función de ello definir clasificadores, productos e indicadores
Se asocia al nuevo compromiso DG- Conpes No. 34- Jose´Alejandro Herrera y Diego Lozano
SGPDN:  Proponen ajuste en el compromiso, asi como integrar otros responsables. 
OAP: Se ajusta, pendiente clasificadores</t>
  </si>
  <si>
    <t>Documento técnico: La Mojana 2030 un país posible. Propuesta para ordenarla alrededor del agua
Artículo resumen: La Mojana 2030 un país posible. Propuesta para ordenarla alrededor del agua</t>
  </si>
  <si>
    <t>Tarifas Transporte costo 0</t>
  </si>
  <si>
    <t xml:space="preserve">28 Tarifas Transporte costo 0 </t>
  </si>
  <si>
    <t>Nuevo compromiso DG- Conpes No. 28.  Responsable Juan Miguel Gallego y  Nicolas Rincón
Comentario 
DIES: Se propone adelantar un documento técnico de alternativas jurídicas, técnicas y financieras para plantear una estrategia de tarifa cero en el transporte público.
OAP:  Se incluye como producto</t>
  </si>
  <si>
    <t>Documento técnico con análisis de propuesta de tarifa usuario 0 y formas de financiamiento de los sistemas de transporte público urbano.</t>
  </si>
  <si>
    <t>Geografía - Determinantes de Empleo</t>
  </si>
  <si>
    <t>30 Geografía - Determinantes de Empleo</t>
  </si>
  <si>
    <t>C6. Trabajo digno y decente</t>
  </si>
  <si>
    <t>Subdirecciones generales</t>
  </si>
  <si>
    <t xml:space="preserve">Nuevo compromiso DG-Conpes No 30. Responsable Jose Alejandro Herrera- Juan Miguel Gallego- Hugo Guerra - Gabriel Piraquive- </t>
  </si>
  <si>
    <t>Estudios sobre el mercado laboral</t>
  </si>
  <si>
    <t>Inflexibilidades de presupuesto</t>
  </si>
  <si>
    <t xml:space="preserve">31 Inflexibilidades de presupuesto </t>
  </si>
  <si>
    <t>Nuevo compromiso DG- Conpes No. 31 Responsables:  Jose Alejandro Herrera - Marta García</t>
  </si>
  <si>
    <t xml:space="preserve">Documento de recomendaciones de estrategias de gestión de las inflexibilidades presupuestales
Incluye: 
identificación de instrumentos presupuestales y el plan de implementación </t>
  </si>
  <si>
    <t>Estudio metodologíco sobre reestructuración del cálculo de la Unidad de Pago por Capitación (UPC)</t>
  </si>
  <si>
    <t>35 Estudio metodologíco sobre reestructuración del cálculo de la Unidad de Pago por Capitación (UPC)</t>
  </si>
  <si>
    <t>A2. Colombia: crecimiento 2022 - 2026</t>
  </si>
  <si>
    <t>Nuevo compromiso DG-Conpes No. 35.  Responsables: Juan Miguel Gallego- Jose Alejandro Herrera- Carolina Suarez
DDS-SS:DDS-SS: SS: Desde la subdirección de salud se propone realizar un cálculo a partir de RIPS y base de datos de suficiencia, que estime las necesidades de talento humano, infraestructura y (frecuencia/costo) de las actividades a realizar en el marco de la estrategia de APS en particular las actividades de los equipos básicos de salud. Se menciona que Minsalud ha contratado a la Universidad Nacional de Colombia para efectuar la determinación de un percápita que reconozca la APS en el modelo de salud, por lo que será necesario compartir esta información en el marco de la Comisión Asesora de beneficios costos y tarifas.</t>
  </si>
  <si>
    <t>Metodología para cálculo de UPC</t>
  </si>
  <si>
    <t>Análisis sobre la conveniencia de la creación de la Empresa Nacional de Minerales</t>
  </si>
  <si>
    <t xml:space="preserve">39 Análisis sobre la conveniencia de la creación de la Empresa Nacional de Minerales </t>
  </si>
  <si>
    <t>Nuevo compromiso DG- Conpes No. 39.  Responsable Juan Miguel Gallego y  Nicolas Rincón
Comentario DIES:
Se propone adelantar un documento de análisis a partir de los estudios ya disponibles sobre esta materia, adaptado a la situación actual de transición energética.
El objetivo. - Identificar aspectos de tipo técnico, económico, social y ambiental que permitan viabilizar la implementación de una empresa  ENM nacional de minerales en el País. Para un mineral estrategico
- Entregable 1. Documento con el  analisis técnico para viabilizar ENM
- Entregable 2. Documento con el  analisis  ecomómico para viabilizar ENM
- Entregable 3. Documento con el  analisis socio-ambiental para viabilizar ENM.
- Entregable 4. Conclusiones y recomendaciones
OAP:  El 4 dic. la SGPDN solicita el ajuste en el nombre y fecha del entregable de este compromiso, incialmente: "Documento técnico que permita Identificar aspectos de tipo técnico, económico, social y ambiental que permitan viabilizar la implementación de una empresa ENM nacional de minerales en el País"
Fecha de Entrega: Diciembre 2024
Ajuste solicitado PEI: Documento con la revisión del análisis para la creación de una empresa minera Nacional en Colombia basado en estudios de caso internacionales.
Fecha de Entrega: Diciembre 2023 o marzo 2024, se ajusta según la solicitud y  dejando fecha máxima marzo 2024</t>
  </si>
  <si>
    <t>Documento con la revisión del análisis para la creación de una empresa minera Nacional en Colombia basado en estudios de caso internacionales</t>
  </si>
  <si>
    <t>Formulación de factor regulatorio que permita compartir las ganancias en productividad de las empresas de aseo con los usuarios</t>
  </si>
  <si>
    <t>5. Fortalecimiento institucional como motor de cambio para recuperar la confianza de la ciudadanía y el fortalecimiento del vínculo Estado-ciudadanía</t>
  </si>
  <si>
    <t>DDU: Se incluye este nuevo compromiso, ya que será una actividad relevante dentro del plan de trabajo de la dirección, y que contribuye a temas de tarifas justas, lo cual a su vez redunda en el cierre de brechas propuesto por convergencia regional.
OAP:  Podría ser un producto asociado a la propuesta de reforma de ley 142? 
OAP- SGPDN: R/No, son temas y resultados diferentes.  Se incluye este compromiso con la propuesta de DDU</t>
  </si>
  <si>
    <t xml:space="preserve">Asesoramiento
Consolidado de recomendaciones a la CRA para el factor de productividad. </t>
  </si>
  <si>
    <t>Formulación de la Política de Convergencia Regional</t>
  </si>
  <si>
    <t>Catalizadores 1, 2, 3 y 4</t>
  </si>
  <si>
    <t>DT  de todas las subdirecciones generales, énfasis en SGPDN- SGDDT</t>
  </si>
  <si>
    <t>DDU: Se requiere de la participación de las Direcciones Técnicas de la SGPDN
Se incluye este compromiso en atención a que es una de las prioridades del director y del subdirector general de prospectiva, en concordancia con lo propuesto en la transformación de Convergencia Regional del PND. Esta tarea relacionada con la actualización de la configuración del Sistema de Ciudades. 
Este compromiso involucra el trabajo que se esta adelantando con al DDRS respecto a los vínculos urbano rurales. 
OAP.- SGPDN:  Se incluye como nuevo compromiso.  Adicionalmente se acueda relacionar al mismo como productos, los siguientes  compromisos propuestos  por la DDU:
* incluir la  definición de Insumos para la formulación de una Política de Hábitat Integral, como entregable de este compromiso, ya que debe hacer parte de la política de convergencia regional, de acuerdo con lo propuesto por DDU: (Se incluye este producto-  teniendo en cuenta que esto quedó como parte de las estrategias del PND en la transformación de convergencia regional.)
* incluir la  definición de Insumos para la formulación de una Política de Hábitat Integral, como entregable del compromiso 148 y no como un compromiso independiente.  ya que debe hacer parte de la política de convergencia regional
*incluir "Estrategia para cierre de brechas de acceso a agua y saneamiento en zonas rurales dispersas" como entregable del compromiso 148, dado que es insumo para la política de convergencia regional.</t>
  </si>
  <si>
    <t>​Formulación ​de políticas públicas ​y programas​
Hito 1: Plan de trabajo resultado de la fase de alistamiento (alcance, instrumento necesario, insumos requeridos) (0,20)
Hito 2: Primer borrador de documento (0,20)
Hito 3: Segundo borrador de documento (0,20)
Hito 4: Versión ajustada de acuerdo con las observaciones de los actores interesados (0,20)
Hito 5: Política publicada y socializada (0,20)</t>
  </si>
  <si>
    <t>0,20</t>
  </si>
  <si>
    <t>0,40</t>
  </si>
  <si>
    <t>0,60</t>
  </si>
  <si>
    <t>0,80</t>
  </si>
  <si>
    <t>Territorios más humanos: Hábitat integral</t>
  </si>
  <si>
    <t>Estudios como insumo para formulación de política integral del habitat:
Hito 1: Primera versión del documento (0,25)
Hito 2: Segunda versión del documento (0,25)
Hito 3: Tercera versión del documento (0,25)
Hito 4: Cuarta versión del documento (0,25)</t>
  </si>
  <si>
    <t>0,25</t>
  </si>
  <si>
    <t>0,75</t>
  </si>
  <si>
    <t>Lineamientos técnicos para Estrategia para cierre de brechas de acceso a agua y saneamiento en zonas rurales dispersas:
Hito 1. documento preliminar de la estrategia
Hito 2. Infraestructura tipo diseñada	Hito 3. identificación del financiamiento de la estrategia	
Hito 4. Estrategia de implementación diseñada</t>
  </si>
  <si>
    <t>Focalización del gasto social en subsidios a los servicios públicos con instrumentos que consideren la capacidad económica de las personas (alternativa a la estratificación)</t>
  </si>
  <si>
    <t>2. Modelos de desarrollo supramunicipales para el fortalecimiento de vínculos urbano-rurales y la integración de territorios</t>
  </si>
  <si>
    <t>DDU: Se incluye este compromiso en cumplimiento de lo estipulado por el PND y en continuación a la Mesa de Expertos en estratificación adelantada en el 2021-2022
 También se requiere incluir a la DODT. 
OAP:  Podría ser un producto asociado a la propuesta de reforma de ley 142? 
OAP- SGPDN:  R/ No.  Se dejan separados y se incluye toda la información propuesta por la DDU</t>
  </si>
  <si>
    <t>Metodologías 
Hito 1: Resultado de pilotos de interoperabilidad entre municipios	
Hito 2. Reporte de avance del ajuste de instrumentos normativos de entidades involucradas	
Hito 3. Instrumentos normativos actualizados	
Hito 4. Documento final con la metodologia</t>
  </si>
  <si>
    <t>Construcción del Sistema de información para la circularidad desde la gestión integral de residuos</t>
  </si>
  <si>
    <t>Ciudades y hábitat resilientes</t>
  </si>
  <si>
    <t>12. Consumo responsable y producción</t>
  </si>
  <si>
    <t>Este compromiso se incluye debido a la relevancia del instrumento en la contribución a la planeación territorial, así como su contribución a fortalecee la sostenibilidad ambiental en función de la transformación 4 del PND
OAP.- SGPDN:  Se aclara el alcance del compromiso a la construcción del Sistema de información para la circularidad desde la gestión integral de residuos, se acepta</t>
  </si>
  <si>
    <t>Sistema de información implementado:
Hito 1. Idenitificación de necesidades de modificación a la versión 1.0	
Hito 2. Estructuración de la versión 2.0	
Hito 3. Pilotos de implemtación de la versión 2,0
Hito 4. Versión final 2.0 implementada en las principales ciudades capitales y algunos municipios</t>
  </si>
  <si>
    <t xml:space="preserve">Desarrollo y análisis de instrumentos económicos relacionados con cambio climático incluyendo el mercado de carbono y programa de capacitación </t>
  </si>
  <si>
    <t>175, 262</t>
  </si>
  <si>
    <t xml:space="preserve">DADS se incluye esta propuesta
OAP- SGPDN:  Se incluye como fue formulada por DADS, se relaciona con art. 175, 262 del PND
OAP: Se sugiere revisar si se puede unificar entregable.
DADS: Se acoge recomendación de de unificar y se propone que quede asi: Estudios sobre instrumentos económicos relacionados con cambio climático incluyendo  el mercado del carbono (aquí un hito estaría relacionado con la capacitación de estos instrumentos) 
OAP: Se unifica y se ajusta redacción. </t>
  </si>
  <si>
    <t xml:space="preserve">Estudios sobre instrumentos económicos relacionados con cambio climático incluyendo  el mercado del carbono (aquí un hito estaría relacionado con la capacitación de estos instrumentos) </t>
  </si>
  <si>
    <t>Modernizar la gestión pública en cambio climático, gestión ambiental y gestión de riesgos de desastres para la optimización institucional, jurídica y de los recursos en relación con el desarrollo sostenible del país</t>
  </si>
  <si>
    <t>DADS se incluye
OAP- SGPDN:  Se incluye como compromiso independiente</t>
  </si>
  <si>
    <t>Estudios de preparación
Documento con diagnóstico
Documento con Hoja de ruta para la optimización del funcionamiento y la arquitectura institucional de los sistemas
Estrategia para la toma de desiciones y adopción de recomendaciones</t>
  </si>
  <si>
    <t>Modelos de bioeconomía mediante la conservación, restauración y uso sostenible de la biodiversidad, así como la transformación de núcleos de deforestación en zonas de desarrollo forestal sostenible</t>
  </si>
  <si>
    <t>DADS se incluye
OAP- SGPDN:  Se incluye como compromiso independiente.  Se relaciona con art. 26, 27, 29, 31, 32, 55, 224 del PND</t>
  </si>
  <si>
    <t>Modelos de bioeconomía mediante la conservación, restauración y uso sostenible de la biodiversidad, así como la transformación de núcleos de deforestación en zonas de desarrollo forestal sostenible en implementación</t>
  </si>
  <si>
    <t xml:space="preserve">Estructurar e implementar un modelo de gestión del Talento Humano
</t>
  </si>
  <si>
    <t xml:space="preserve">OAP: 9-11-23 Se genera este nuevo compromiso de acuerdo con lo definido en reunón con la SG, a partir de la información presentada en la plenaria de PE del 26 de octubre. </t>
  </si>
  <si>
    <t>Modelo de gestión del Talento Humano  definido</t>
  </si>
  <si>
    <t>Modelo de gestión del Talento Humano Implementado</t>
  </si>
  <si>
    <t>Estructurar e implementar el modelo de gestión contractual del DNP</t>
  </si>
  <si>
    <t>19. Compras y contratación Pública</t>
  </si>
  <si>
    <t xml:space="preserve">OAP: 9-11-23 Se genera este nuevo compromiso de acuerdo con lo definido en reunón con la SG, a partir de la información presentada en la plenaria de PE del 26 de octubre.  </t>
  </si>
  <si>
    <t>Modelo de gestión contractual definido</t>
  </si>
  <si>
    <t>Modelo de gestión contractual implementado</t>
  </si>
  <si>
    <t>PLAN ESTRATÉGICO INSTITUCIONAL DNP 2023-2026
CONTROL DE CAMBIOS</t>
  </si>
  <si>
    <t>Fecha</t>
  </si>
  <si>
    <t>Versión</t>
  </si>
  <si>
    <t>Descripción del Cambio</t>
  </si>
  <si>
    <t xml:space="preserve">Versión inicial del PEI 2023-2026 </t>
  </si>
  <si>
    <t>Transformación</t>
  </si>
  <si>
    <t>CATALIZADORES</t>
  </si>
  <si>
    <t>Compromiso DNP Articulado</t>
  </si>
  <si>
    <t>Compromisos Bases PND</t>
  </si>
  <si>
    <t>Resumen Compromiso</t>
  </si>
  <si>
    <t>Incluir en PE DNP? (SI/NO)</t>
  </si>
  <si>
    <t>Dependencia Líder Propuesta</t>
  </si>
  <si>
    <t>Observaciones</t>
  </si>
  <si>
    <t>Conclusión</t>
  </si>
  <si>
    <r>
      <rPr>
        <b/>
        <sz val="9"/>
        <color rgb="FF000000"/>
        <rFont val="Calibri"/>
        <family val="2"/>
      </rPr>
      <t>Artículo 30.</t>
    </r>
    <r>
      <rPr>
        <sz val="9"/>
        <color rgb="FF000000"/>
        <rFont val="Calibri"/>
        <family val="2"/>
      </rPr>
      <t xml:space="preserve"> Modifíquese el literal a) del artículo 50 de la Ley 2056 de 2020, el cual quedará así: Los recursos de la Asignación para la Inversión Local en Ambiente y Desarrollo Sostenible financiarán proyectos de inversión de acuerdo con la estrategia nacional de protección de áreas ambientales estratégicas, o con los planes o instrumentos de manejo ambiental de las áreas protegidas o ecosistemas estratégicos formulados y adoptados por las Corporaciones Autónomas Regionales y las Corporaciones de Desarrollo Sostenible en sus respectivas jurisdicciones... </t>
    </r>
  </si>
  <si>
    <r>
      <rPr>
        <b/>
        <sz val="9"/>
        <color rgb="FF000000"/>
        <rFont val="Calibri"/>
        <family val="2"/>
      </rPr>
      <t xml:space="preserve">Página 44: </t>
    </r>
    <r>
      <rPr>
        <sz val="9"/>
        <color rgb="FF000000"/>
        <rFont val="Calibri"/>
        <family val="2"/>
      </rPr>
      <t>Se avanzará en la reforma integral al Sistema Nacional Ambiental (SINA) y se dispondrá de un presupuesto más amplio y con mejor capacidad de ejecución de las entidades que lo conforman, además, se fortalecerá la gestión ambiental de los grandes centros urbanos del país. Se ampliará la destinación de recursos de la Asignación para la Inversión Local en Ambiente y Desarrollo Sostenible del Sistema General de Regalías (SGR) para la formulación de instrumentos de manejo ambiental de las áreas protegidas o ecosistemas estratégicos, complementando así, la implementación de un nuevo modelo de gestión y operación de Parques Nacionales Naturales.</t>
    </r>
  </si>
  <si>
    <t>No expresa directamente al DNP, pero el SGR es responsabilidad de DNP</t>
  </si>
  <si>
    <r>
      <rPr>
        <b/>
        <sz val="9"/>
        <color rgb="FF000000"/>
        <rFont val="Calibri"/>
        <family val="2"/>
      </rPr>
      <t xml:space="preserve">Artículo 31. </t>
    </r>
    <r>
      <rPr>
        <sz val="9"/>
        <color rgb="FF000000"/>
        <rFont val="Calibri"/>
        <family val="2"/>
      </rPr>
      <t xml:space="preserve">Créese el Sistema Nacional de Protección y Bienestar
Animal - SINAPYBA, como el conjunto de políticas, orientaciones, normas, actividades, programas, instituciones y actores que permiten la protección y el bienestar animal, así como la implementación de la política nacional de protección y bienestar animal.
</t>
    </r>
    <r>
      <rPr>
        <b/>
        <sz val="9"/>
        <color rgb="FF000000"/>
        <rFont val="Calibri"/>
        <family val="2"/>
      </rPr>
      <t xml:space="preserve">El SINAPYBA estará integrado por </t>
    </r>
    <r>
      <rPr>
        <sz val="9"/>
        <color rgb="FF000000"/>
        <rFont val="Calibri"/>
        <family val="2"/>
      </rPr>
      <t xml:space="preserve">el Ministerio de Agricultura y Desarrollo Rural, el Ministerio de Ambiente y Desarrollo Sostenible, el Ministerio de Salud y Protección Social, el Ministerio de Transporte, y el </t>
    </r>
    <r>
      <rPr>
        <b/>
        <sz val="9"/>
        <color rgb="FF000000"/>
        <rFont val="Calibri"/>
        <family val="2"/>
      </rPr>
      <t>Departamento Nacional de Planeación.</t>
    </r>
  </si>
  <si>
    <r>
      <rPr>
        <b/>
        <sz val="9"/>
        <color rgb="FF000000"/>
        <rFont val="Calibri"/>
        <family val="2"/>
      </rPr>
      <t>Página 44:</t>
    </r>
    <r>
      <rPr>
        <sz val="9"/>
        <color rgb="FF000000"/>
        <rFont val="Calibri"/>
        <family val="2"/>
      </rPr>
      <t xml:space="preserve"> Por otra parte, la gobernanza del Sistema Nacional Ambiental se fortalecerá con la implementación de la Política y Plan Nacional de Protección y Bienestar Animal con enfoque interespecie, en las políticas sectoriales, nacionales y territoriales. Así mismo, se desarrollará una estrategia de coordinación interinstitucional para su implementación en el marco del sistema nacional de protección y bienestar animal.</t>
    </r>
  </si>
  <si>
    <t>1. Apoyar la creación del Sistema Nacional de Protección y Bienestar Animal - SINAPYBA
2. DNP apoya la construcción de la estrategia de articulación interinstitucional para la implementación de la política y plan nacional de protección y bienestar animal</t>
  </si>
  <si>
    <t>DDRS
DADS</t>
  </si>
  <si>
    <t>2023-2026</t>
  </si>
  <si>
    <r>
      <rPr>
        <b/>
        <sz val="9"/>
        <color rgb="FF000000"/>
        <rFont val="Calibri"/>
        <family val="2"/>
      </rPr>
      <t>Artículo 10.</t>
    </r>
    <r>
      <rPr>
        <sz val="9"/>
        <color rgb="FF000000"/>
        <rFont val="Calibri"/>
        <family val="2"/>
      </rPr>
      <t xml:space="preserve"> DETERMINANTES DE ORDENAMIENTO TERRITORIAL Y SU ORDEN DE PREVALENCIA.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t>
    </r>
    <r>
      <rPr>
        <b/>
        <sz val="9"/>
        <color rgb="FF000000"/>
        <rFont val="Calibri"/>
        <family val="2"/>
      </rPr>
      <t>Parágrafo 1.</t>
    </r>
    <r>
      <rPr>
        <sz val="9"/>
        <color rgb="FF000000"/>
        <rFont val="Calibri"/>
        <family val="2"/>
      </rPr>
      <t xml:space="preserve"> El </t>
    </r>
    <r>
      <rPr>
        <b/>
        <sz val="9"/>
        <color rgb="FF000000"/>
        <rFont val="Calibri"/>
        <family val="2"/>
      </rPr>
      <t xml:space="preserve">Departamento Nacional de Planeación, </t>
    </r>
    <r>
      <rPr>
        <sz val="9"/>
        <color rgb="FF000000"/>
        <rFont val="Calibri"/>
        <family val="2"/>
      </rPr>
      <t xml:space="preserve">en coordinación con el Ministerio de Vivienda Ciudad y Territorio y el Instituto Geográfico Agustín Codazzi definirá, en el término </t>
    </r>
    <r>
      <rPr>
        <b/>
        <sz val="9"/>
        <color rgb="FF000000"/>
        <rFont val="Calibri"/>
        <family val="2"/>
      </rPr>
      <t xml:space="preserve">de un año, </t>
    </r>
    <r>
      <rPr>
        <sz val="9"/>
        <color rgb="FF000000"/>
        <rFont val="Calibri"/>
        <family val="2"/>
      </rPr>
      <t xml:space="preserve">el procedimiento para el desarrollo, actualización y disposición de la información documental técnica, jurídica y geoespacial de las determinantes... </t>
    </r>
  </si>
  <si>
    <r>
      <rPr>
        <b/>
        <sz val="9"/>
        <color rgb="FF000000"/>
        <rFont val="Calibri"/>
        <family val="2"/>
      </rPr>
      <t xml:space="preserve">Página 47-48: </t>
    </r>
    <r>
      <rPr>
        <sz val="9"/>
        <color rgb="FF000000"/>
        <rFont val="Calibri"/>
        <family val="2"/>
      </rPr>
      <t>Se implementarán las determinantes del ordenamiento, definiendo los criterios para su simplificación y coordinación, y los estándares y procedimientos para su actualización e implementación en los POT...
... En la adopción de los instrumentos mencionados se dará énfasis al ordenamiento territorial en torno al agua, la gestión integral del riesgo y la adaptación al cambio climático; el ordenamiento de la actividad minera y las condiciones para la definición de suelos de expansión urbana y suelos suburbanos. Los lineamientos y la zonificación que se expidan tendrán el carácter de determinantes de ordenamiento territorial para los planes de ordenamiento territorial departamentales, municipales y planes estratégicos metropolitanos, y para las actuaciones de las entidades públicas y de los particulares en el ámbito de la Sabana de Bogotá...</t>
    </r>
  </si>
  <si>
    <r>
      <rPr>
        <sz val="9"/>
        <color rgb="FF000000"/>
        <rFont val="Calibri"/>
        <family val="2"/>
      </rPr>
      <t xml:space="preserve">Definir en el </t>
    </r>
    <r>
      <rPr>
        <b/>
        <sz val="9"/>
        <color rgb="FF000000"/>
        <rFont val="Calibri"/>
        <family val="2"/>
      </rPr>
      <t>término de un año</t>
    </r>
    <r>
      <rPr>
        <sz val="9"/>
        <color rgb="FF000000"/>
        <rFont val="Calibri"/>
        <family val="2"/>
      </rPr>
      <t>, el procedimiento para el desarrollo, actualización y disposición de la información documental técnica, jurídica y geoespacial de las determinantes de ordenamiento territorial y su orden de prevalencia</t>
    </r>
  </si>
  <si>
    <t>DODT</t>
  </si>
  <si>
    <t>Primer semestre de 2024</t>
  </si>
  <si>
    <r>
      <rPr>
        <b/>
        <sz val="9"/>
        <color rgb="FFFF0000"/>
        <rFont val="Calibri"/>
        <family val="2"/>
      </rPr>
      <t>Artículo 40.</t>
    </r>
    <r>
      <rPr>
        <sz val="9"/>
        <color rgb="FFFF0000"/>
        <rFont val="Calibri"/>
        <family val="2"/>
      </rPr>
      <t xml:space="preserve"> METODOLOGÍA ORIENTADA AL RECONOCIMIENTO DE CAPACIDADES. En el marco de la implementación de un modelo de descentralización diferencial, el Gobierno nacional, a través del </t>
    </r>
    <r>
      <rPr>
        <b/>
        <sz val="9"/>
        <color rgb="FFFF0000"/>
        <rFont val="Calibri"/>
        <family val="2"/>
      </rPr>
      <t xml:space="preserve">Departamento Nacional de Planeación </t>
    </r>
    <r>
      <rPr>
        <sz val="9"/>
        <color rgb="FFFF0000"/>
        <rFont val="Calibri"/>
        <family val="2"/>
      </rPr>
      <t xml:space="preserve">desarrollará una metodología para la identificación de tipologías de las entidades territoriales y los esquemas asociativos territoriales, orientada al reconocimiento de capacidades.
PARÁGRAFO PRIMERO. La tipología que adopte el </t>
    </r>
    <r>
      <rPr>
        <b/>
        <sz val="9"/>
        <color rgb="FFFF0000"/>
        <rFont val="Calibri"/>
        <family val="2"/>
      </rPr>
      <t>Departamento Nacional de Planeación,</t>
    </r>
    <r>
      <rPr>
        <sz val="9"/>
        <color rgb="FFFF0000"/>
        <rFont val="Calibri"/>
        <family val="2"/>
      </rPr>
      <t xml:space="preserve"> conforme con la metodología indicada, será insumo para la focalización de políticas públicas y de asistencia técnica diferenciada por parte del Gobierno nacional, la asunción de competencias y demás aspectos previstos en las normas vigentes.
PARÁGRAFO SEGUNDO. </t>
    </r>
    <r>
      <rPr>
        <b/>
        <sz val="9"/>
        <color rgb="FFFF0000"/>
        <rFont val="Calibri"/>
        <family val="2"/>
      </rPr>
      <t xml:space="preserve">El cálculo de las tipologías </t>
    </r>
    <r>
      <rPr>
        <sz val="9"/>
        <color rgb="FFFF0000"/>
        <rFont val="Calibri"/>
        <family val="2"/>
      </rPr>
      <t xml:space="preserve">establecidas en desarrollo de la metodología a que se refiere el presente artículo </t>
    </r>
    <r>
      <rPr>
        <b/>
        <sz val="9"/>
        <color rgb="FFFF0000"/>
        <rFont val="Calibri"/>
        <family val="2"/>
      </rPr>
      <t xml:space="preserve">se realizará anualmente por parte del Departamento Nacional de Planeación antes del 31 de octubre </t>
    </r>
    <r>
      <rPr>
        <sz val="9"/>
        <color rgb="FFFF0000"/>
        <rFont val="Calibri"/>
        <family val="2"/>
      </rPr>
      <t xml:space="preserve">con efectos en la vigencia fiscal siguiente. </t>
    </r>
    <r>
      <rPr>
        <b/>
        <sz val="9"/>
        <color rgb="FFFF0000"/>
        <rFont val="Calibri"/>
        <family val="2"/>
      </rPr>
      <t>La metodología a que se refiere el presente artículo será expedida dentro de los seis (6) meses siguientes a la entrada en vigencia de la presente ley</t>
    </r>
    <r>
      <rPr>
        <sz val="9"/>
        <color rgb="FFFF0000"/>
        <rFont val="Calibri"/>
        <family val="2"/>
      </rPr>
      <t xml:space="preserve"> y deberá contener el cálculo de la tipología para la vigencia 2024</t>
    </r>
  </si>
  <si>
    <r>
      <rPr>
        <b/>
        <sz val="9"/>
        <color rgb="FF000000"/>
        <rFont val="Calibri"/>
        <family val="2"/>
      </rPr>
      <t xml:space="preserve">Página 51: </t>
    </r>
    <r>
      <rPr>
        <sz val="9"/>
        <color rgb="FF000000"/>
        <rFont val="Calibri"/>
        <family val="2"/>
      </rPr>
      <t>Se actualizará la metodología que clasifica las entidades territoriales por tipologías. Se reconocerá la autonomía de los territorios étnicos, y se optimizarán las herramientas para mejorar la base fiscal de los municipios y se diseñarán recursos estables y regulares para los esquemas asociativos territoriales.</t>
    </r>
  </si>
  <si>
    <r>
      <t xml:space="preserve">1. Desarrollar una metodología para la identificación de tipologías de las entidades territoriales y los esquemas asociativos territoriales, orientada a reconocimiento de capacidades. Será expedida dentro de los </t>
    </r>
    <r>
      <rPr>
        <b/>
        <sz val="9"/>
        <color rgb="FF000000"/>
        <rFont val="Calibri"/>
        <family val="2"/>
      </rPr>
      <t>seis (6) meses</t>
    </r>
    <r>
      <rPr>
        <sz val="9"/>
        <color rgb="FF000000"/>
        <rFont val="Calibri"/>
        <family val="2"/>
      </rPr>
      <t xml:space="preserve"> siguientes.
2. Calcular </t>
    </r>
    <r>
      <rPr>
        <b/>
        <sz val="9"/>
        <color rgb="FF000000"/>
        <rFont val="Calibri"/>
        <family val="2"/>
      </rPr>
      <t xml:space="preserve">anualmente </t>
    </r>
    <r>
      <rPr>
        <sz val="9"/>
        <color rgb="FF000000"/>
        <rFont val="Calibri"/>
        <family val="2"/>
      </rPr>
      <t xml:space="preserve">las tipologías establecidas, para el reconocimiento de capacidades de entes territoriales, antes del 31 de octubre.
</t>
    </r>
  </si>
  <si>
    <t>Metodología: noviembre de 2023
Calculo anual Octubre de cada año</t>
  </si>
  <si>
    <t>5. Consolidación del Catastro Multipropósito y tránsito hacia el Sistema de Administración
del Territorio (SAT)</t>
  </si>
  <si>
    <r>
      <rPr>
        <b/>
        <sz val="9"/>
        <color rgb="FF000000"/>
        <rFont val="Calibri"/>
        <family val="2"/>
      </rPr>
      <t>Artículo 44.</t>
    </r>
    <r>
      <rPr>
        <sz val="9"/>
        <color rgb="FF000000"/>
        <rFont val="Calibri"/>
        <family val="2"/>
      </rPr>
      <t xml:space="preserve"> FINANCIACIÓN DE LAS REGIONES ADMINISTRATIVAS Y DE PLANIFICACIÓN - RAP... PARÁGRAFO. Los proyectos de inversión de las Regiones Administrativas y de Planificación -RAP, que se financian con los recursos consagrados en el presente artículo, deberán tener acompañamiento técnico del </t>
    </r>
    <r>
      <rPr>
        <b/>
        <sz val="9"/>
        <color rgb="FF000000"/>
        <rFont val="Calibri"/>
        <family val="2"/>
      </rPr>
      <t>Departamento Nacional de Planeación -DNP.</t>
    </r>
  </si>
  <si>
    <t>Permanente</t>
  </si>
  <si>
    <r>
      <rPr>
        <b/>
        <sz val="9"/>
        <color rgb="FF000000"/>
        <rFont val="Calibri"/>
        <family val="2"/>
      </rPr>
      <t xml:space="preserve">Artículo 49. </t>
    </r>
    <r>
      <rPr>
        <sz val="9"/>
        <color rgb="FF000000"/>
        <rFont val="Calibri"/>
        <family val="2"/>
      </rPr>
      <t xml:space="preserve">REDUCCIÓN DE REZAGO DE AVALÚOS CATASTRALES A NIVEL NACIONAL MEDIANTE ACTUALIZACIÓN MASIVA DE LOS VALORES REZAGADOS. PARÁGRAFO TERCERO. El Ministerio de Hacienda y Crédito Público y </t>
    </r>
    <r>
      <rPr>
        <b/>
        <sz val="9"/>
        <color rgb="FF000000"/>
        <rFont val="Calibri"/>
        <family val="2"/>
      </rPr>
      <t>el Departamento Nacional de Planeación coordinarán la elaboración de una propuesta de ley que permita poner límites al crecimiento del Impuesto Predial Unificado derivado del reajuste del avalúo catastral,</t>
    </r>
    <r>
      <rPr>
        <sz val="9"/>
        <color rgb="FF000000"/>
        <rFont val="Calibri"/>
        <family val="2"/>
      </rPr>
      <t xml:space="preserve"> bajo los principios de progresividad y fortalecimiento de las finanzas públicas territoriales. Hasta tanto se expida la nueva ley, se mantendrá vigente lo dispuesto en la Ley 1995 de 2019.</t>
    </r>
  </si>
  <si>
    <t>DDFF</t>
  </si>
  <si>
    <r>
      <rPr>
        <b/>
        <sz val="9"/>
        <color rgb="FFFF0000"/>
        <rFont val="Calibri"/>
        <family val="2"/>
      </rPr>
      <t xml:space="preserve">Artículo 53. </t>
    </r>
    <r>
      <rPr>
        <sz val="9"/>
        <color rgb="FFFF0000"/>
        <rFont val="Calibri"/>
        <family val="2"/>
      </rPr>
      <t xml:space="preserve">FORMALIZACIÓN DEL SAT. Créase el Sistema de Administración del Territorio -SAT-, como el conjunto de procesos, acuerdos interinstitucionales, marcos legales, estándares, infraestructuras de datos y tecnologías que se requieren para facilitar la colaboración armónica entre los distintos niveles de decisión pública, la participación de la ciudadanía, los campesinos, los pueblos indígenas, las comunidades negras, afrocolombianas, raizales y palenqueras, y el uso de la información territorial en la toma de decisiones integrales y coordinadas y la adecuada prestación de servicios al ciudadano relacionados con derechos, restricciones y responsabilidades sobre la tenencia, uso, valor y desarrollo del territorio.
PARÁGRAFO PRIMERO. El Gobierno nacional, </t>
    </r>
    <r>
      <rPr>
        <b/>
        <sz val="9"/>
        <color rgb="FFFF0000"/>
        <rFont val="Calibri"/>
        <family val="2"/>
      </rPr>
      <t xml:space="preserve">a través del Departamento Nacional de Planeación, reglamentará el Sistema de Administración del Territorio </t>
    </r>
    <r>
      <rPr>
        <sz val="9"/>
        <color rgb="FFFF0000"/>
        <rFont val="Calibri"/>
        <family val="2"/>
      </rPr>
      <t xml:space="preserve">en coordinación con los diferentes niveles de gobierno y la ciudadanía, </t>
    </r>
    <r>
      <rPr>
        <b/>
        <sz val="9"/>
        <color rgb="FFFF0000"/>
        <rFont val="Calibri"/>
        <family val="2"/>
      </rPr>
      <t>en un término de dieciocho (18) meses</t>
    </r>
    <r>
      <rPr>
        <sz val="9"/>
        <color rgb="FFFF0000"/>
        <rFont val="Calibri"/>
        <family val="2"/>
      </rPr>
      <t xml:space="preserve"> desde la entrada en vigencia de esta ley. </t>
    </r>
  </si>
  <si>
    <r>
      <rPr>
        <b/>
        <sz val="9"/>
        <color rgb="FF000000"/>
        <rFont val="Calibri"/>
        <family val="2"/>
      </rPr>
      <t>Página 53.</t>
    </r>
    <r>
      <rPr>
        <sz val="9"/>
        <color rgb="FF000000"/>
        <rFont val="Calibri"/>
        <family val="2"/>
      </rPr>
      <t xml:space="preserve"> Se definirá e implementará el SAT como eje de la gobernanza multinivel para la toma de decisiones informada sobre el territorio, y la eficiente y eficaz prestación de servicios relacionados con el uso, tenencia, valor y desarrollo del suelo. El SAT será la plataforma para el desarrollo de los procesos y acciones establecidos para lograr la justicia ambiental, la modernización de la institucionalidad, la articulación de instrumentos de ordenamiento y planificación, la implementación de determinantes y condicionantes, y la colaboración armónica interinstitucional y ciudadana.</t>
    </r>
  </si>
  <si>
    <r>
      <rPr>
        <sz val="9"/>
        <color rgb="FF000000"/>
        <rFont val="Calibri"/>
        <family val="2"/>
      </rPr>
      <t xml:space="preserve">Definir e implementar el Sistema de Administración del Territorio -SAT- como eje de la gobernanza multinivel para la toma de decisiones informada sobre el territorio, y la eficiente y eficaz prestación de servicios relacionados con el uso, tenencia, valor y desarrollo del suelo; esto en coordinación con los diferentes niveles de gobierno y la ciudadanía, en un término de </t>
    </r>
    <r>
      <rPr>
        <b/>
        <sz val="9"/>
        <color rgb="FF000000"/>
        <rFont val="Calibri"/>
        <family val="2"/>
      </rPr>
      <t xml:space="preserve">dieciocho (18) meses </t>
    </r>
    <r>
      <rPr>
        <sz val="9"/>
        <color rgb="FF000000"/>
        <rFont val="Calibri"/>
        <family val="2"/>
      </rPr>
      <t xml:space="preserve">desde la entrada en vigencia de esta ley. </t>
    </r>
  </si>
  <si>
    <t xml:space="preserve"> dieciocho (18) meses - Noviembre 2024</t>
  </si>
  <si>
    <r>
      <rPr>
        <b/>
        <sz val="8"/>
        <color rgb="FF000000"/>
        <rFont val="Calibri"/>
        <family val="2"/>
      </rPr>
      <t>A.</t>
    </r>
    <r>
      <rPr>
        <sz val="8"/>
        <color rgb="FF000000"/>
        <rFont val="Calibri"/>
        <family val="2"/>
      </rPr>
      <t xml:space="preserve"> Habilitadores que potencian la seguridad humana y las oportunidades de bienestar</t>
    </r>
  </si>
  <si>
    <t>1. Sistema de protección social universal y adaptativo</t>
  </si>
  <si>
    <r>
      <rPr>
        <b/>
        <sz val="9"/>
        <color rgb="FFFF0000"/>
        <rFont val="Calibri"/>
        <family val="2"/>
      </rPr>
      <t xml:space="preserve">Artículo 70. </t>
    </r>
    <r>
      <rPr>
        <sz val="9"/>
        <color rgb="FFFF0000"/>
        <rFont val="Calibri"/>
        <family val="2"/>
      </rPr>
      <t xml:space="preserve">REGISTRO UNIVERSAL DE INGRESOS. Créese el Registro Universal de Ingresos -RUI- administrado por el </t>
    </r>
    <r>
      <rPr>
        <b/>
        <sz val="9"/>
        <color rgb="FFFF0000"/>
        <rFont val="Calibri"/>
        <family val="2"/>
      </rPr>
      <t>Departamento Nacional de Planeación DNP</t>
    </r>
    <r>
      <rPr>
        <sz val="9"/>
        <color rgb="FFFF0000"/>
        <rFont val="Calibri"/>
        <family val="2"/>
      </rPr>
      <t>- con el propósito de determinar la focalización de los subsidios, programas, políticas, planes, proyectos y servicios de la oferta social...</t>
    </r>
  </si>
  <si>
    <r>
      <rPr>
        <b/>
        <sz val="9"/>
        <color rgb="FF000000"/>
        <rFont val="Calibri"/>
        <family val="2"/>
      </rPr>
      <t xml:space="preserve">
 Página 67: Hacia la declaración universal de ingresos y consolidación del registro social de hogares
</t>
    </r>
    <r>
      <rPr>
        <sz val="9"/>
        <color rgb="FF000000"/>
        <rFont val="Calibri"/>
        <family val="2"/>
      </rPr>
      <t xml:space="preserve">Con el objetivo de contar con un reporte de ingresos de todos los hogares, en el marco del Registro Social de Hogares (RSH), se implementará de manera gradual la verificación del reporte de ingresos de los hogares, o su estimación en los casos para los cuales no se encuentre información en los registros administrativos. </t>
    </r>
    <r>
      <rPr>
        <b/>
        <sz val="9"/>
        <color rgb="FF000000"/>
        <rFont val="Calibri"/>
        <family val="2"/>
      </rPr>
      <t xml:space="preserve">Para esto, </t>
    </r>
    <r>
      <rPr>
        <b/>
        <u/>
        <sz val="9"/>
        <color rgb="FF000000"/>
        <rFont val="Calibri"/>
        <family val="2"/>
      </rPr>
      <t xml:space="preserve">el DNP </t>
    </r>
    <r>
      <rPr>
        <b/>
        <sz val="9"/>
        <color rgb="FF000000"/>
        <rFont val="Calibri"/>
        <family val="2"/>
      </rPr>
      <t>diseñará y liderará un esquema de ventanilla única que permita integrar los servicios y tramites hacia el ciudadano en el marco de la focalización y acceso a los programas sociales.</t>
    </r>
  </si>
  <si>
    <t>1.  Implementar y administar el  Registro Universal de Ingresos -RUI-
2. Diseñar y liderar un esquema de ventanilla única que permita integrar los servicios y tramites hacia el ciudadano en el marco de la focalización y acceso a los programas sociales, en función del RUI</t>
  </si>
  <si>
    <t>DDS</t>
  </si>
  <si>
    <r>
      <rPr>
        <b/>
        <sz val="9"/>
        <color rgb="FF000000"/>
        <rFont val="Calibri"/>
        <family val="2"/>
      </rPr>
      <t xml:space="preserve">Página 68: </t>
    </r>
    <r>
      <rPr>
        <b/>
        <u/>
        <sz val="9"/>
        <color rgb="FF000000"/>
        <rFont val="Calibri"/>
        <family val="2"/>
      </rPr>
      <t xml:space="preserve">El Departamento Nacional de Planeación, </t>
    </r>
    <r>
      <rPr>
        <sz val="9"/>
        <color rgb="FF000000"/>
        <rFont val="Calibri"/>
        <family val="2"/>
      </rPr>
      <t>el Departamento Para la Prosperidad Social y la Unidad para la Atención y Reparación Integral para las Víctimas, con el objetivo de construir de manera conjunta con la población víctima soluciones duraderas y sostenibles en el tiempo, fortalecerán los mecanismos para la identificación de necesidades, la focalización beneficiarios de acuerdo con sus carencias y el seguimiento de los resultados en la oferta del Estado orientada a garantizar los derechos a la vivienda y la generación de ingresos.</t>
    </r>
  </si>
  <si>
    <t>DGDHP</t>
  </si>
  <si>
    <t>4. Acceso, uso y aprovechamiento de datos para impulsar la transformación social</t>
  </si>
  <si>
    <r>
      <rPr>
        <b/>
        <sz val="9"/>
        <color rgb="FF000000"/>
        <rFont val="Calibri"/>
        <family val="2"/>
      </rPr>
      <t xml:space="preserve">Artículo 91. </t>
    </r>
    <r>
      <rPr>
        <sz val="9"/>
        <color rgb="FF000000"/>
        <rFont val="Calibri"/>
        <family val="2"/>
      </rPr>
      <t xml:space="preserve">NUEVAS MEDICIONES. El Departamento Administrativo Nacional de Estadística -DANE- </t>
    </r>
    <r>
      <rPr>
        <b/>
        <sz val="9"/>
        <color rgb="FF000000"/>
        <rFont val="Calibri"/>
        <family val="2"/>
      </rPr>
      <t>con el apoyo técnico del Departamento Nacional de Planeación</t>
    </r>
    <r>
      <rPr>
        <sz val="9"/>
        <color rgb="FF000000"/>
        <rFont val="Calibri"/>
        <family val="2"/>
      </rPr>
      <t xml:space="preserve"> DNP- elaborará y publicará nuevas mediciones de desigualdad en torno a la tierra, la propiedad inmueble, la tenencia de activos financieros y la riqueza en el país. PARÁGRAFO. Las metodologías de medición atenderán las buenas prácticas internacionales, las recomendaciones de expertos, la normatividad vigente en la materia, la información disponible y serán construidas por el Departamento Administrativo Nacional de Estadística -DANE- </t>
    </r>
    <r>
      <rPr>
        <b/>
        <sz val="9"/>
        <color rgb="FF000000"/>
        <rFont val="Calibri"/>
        <family val="2"/>
      </rPr>
      <t>en articulación con el Departamento Nacional de Planeación -DNP-</t>
    </r>
  </si>
  <si>
    <r>
      <rPr>
        <b/>
        <sz val="9"/>
        <color rgb="FF000000"/>
        <rFont val="Calibri"/>
        <family val="2"/>
      </rPr>
      <t xml:space="preserve">Página 71. Visibilización de las desigualdades para mejorar la toma de decisiones de política social
</t>
    </r>
    <r>
      <rPr>
        <sz val="9"/>
        <color rgb="FF000000"/>
        <rFont val="Calibri"/>
        <family val="2"/>
      </rPr>
      <t>Para mejorar la toma de decisiones en política pública, el DANE en coordinación con las entidades a cargo de las diferentes fuentes de información elaborará y publicará nuevas mediciones de desigualdad en torno a la tierra, la propiedad inmueble, la tenencia de activos financieros y la riqueza en el país. Para la definición, elaboración y publicación de estas nuevas mediciones se deberá evaluar su viabilidad técnica en el marco de mesas de trabajo con las entidades que se consideren pertinentes. Visibilizar sistemáticamente estas mediciones permitirá realizar un análisis integral de la desigualdad en Colombia y de diseñar políticas que contribuyan a disminuir la concentración del ingreso, de las tierras y de la riqueza.</t>
    </r>
  </si>
  <si>
    <t xml:space="preserve">SGPDN- DDS-DDRS
</t>
  </si>
  <si>
    <t>13. Justicia transicional para la reconciliación sustentada en la verdad, justicia, reparación y no repetición</t>
  </si>
  <si>
    <r>
      <rPr>
        <b/>
        <sz val="9"/>
        <color rgb="FF000000"/>
        <rFont val="Calibri"/>
        <family val="2"/>
      </rPr>
      <t>Artículo 205.</t>
    </r>
    <r>
      <rPr>
        <sz val="9"/>
        <color rgb="FF000000"/>
        <rFont val="Calibri"/>
        <family val="2"/>
      </rPr>
      <t xml:space="preserve"> INSTANCIA DE ARTICULACIÓN ENTRE EL GOBIERNO NACIONAL Y LA JURISDICCIÓN ESPECIAL PARA LA PAZ -JEP-. ... El Departamento Nacional de Planeación participará como invitado</t>
    </r>
    <r>
      <rPr>
        <b/>
        <sz val="9"/>
        <color rgb="FF000000"/>
        <rFont val="Calibri"/>
        <family val="2"/>
      </rPr>
      <t xml:space="preserve"> permanente. </t>
    </r>
    <r>
      <rPr>
        <sz val="9"/>
        <color rgb="FF000000"/>
        <rFont val="Calibri"/>
        <family val="2"/>
      </rPr>
      <t xml:space="preserve">La instancia deberá adoptar su propio reglamento para definir su funcionamiento y toma de decisiones.
</t>
    </r>
  </si>
  <si>
    <r>
      <rPr>
        <b/>
        <sz val="9"/>
        <color rgb="FF000000"/>
        <rFont val="Calibri"/>
        <family val="2"/>
      </rPr>
      <t xml:space="preserve">Página 86. </t>
    </r>
    <r>
      <rPr>
        <sz val="9"/>
        <color rgb="FF000000"/>
        <rFont val="Calibri"/>
        <family val="2"/>
      </rPr>
      <t>Implementación del Sistema Restaurativo de la Jurisdicción Especial para la Paz
Se elaborarán los instrumentos normativos necesarios para determinar las competencias, tanto a nivel nacional como territorial, para la implementación del sistema restaurativo de la Jurisdicción Especial para la Paz. Esto permitirá definir los ámbitos de acción de las distintas entidades del ejecutivo en la implementación de las sanciones propias, incluyendo las condiciones efectivas de restricción de libertades y derechos, y las medidas de contribución a la reparación, así como las medidas no sancionatorias en su régimen de condicionalidad.</t>
    </r>
  </si>
  <si>
    <r>
      <rPr>
        <b/>
        <sz val="8"/>
        <color theme="1"/>
        <rFont val="Calibri"/>
        <family val="2"/>
        <scheme val="minor"/>
      </rPr>
      <t xml:space="preserve">B. </t>
    </r>
    <r>
      <rPr>
        <sz val="8"/>
        <color theme="1"/>
        <rFont val="Calibri"/>
        <family val="2"/>
        <scheme val="minor"/>
      </rPr>
      <t>Superación de privaciones como fundamento de la dignidad humana y condiciones básicas para el bienestar</t>
    </r>
  </si>
  <si>
    <t>1. Hacia un sistema de salud garantista, universal, basado en un modelo de salud preventivo y predictivo</t>
  </si>
  <si>
    <r>
      <rPr>
        <b/>
        <sz val="9"/>
        <color rgb="FF000000"/>
        <rFont val="Calibri"/>
        <family val="2"/>
      </rPr>
      <t xml:space="preserve">Artículo 150. </t>
    </r>
    <r>
      <rPr>
        <sz val="9"/>
        <color rgb="FF000000"/>
        <rFont val="Calibri"/>
        <family val="2"/>
      </rPr>
      <t xml:space="preserve">GIRO DIRECTO. ... </t>
    </r>
    <r>
      <rPr>
        <b/>
        <sz val="9"/>
        <color rgb="FF000000"/>
        <rFont val="Calibri"/>
        <family val="2"/>
      </rPr>
      <t xml:space="preserve">Los porcentajes y condiciones de giro directo, aplicable a las EPS que operen en los regímenes contributivo y subsidiado, serán definidos </t>
    </r>
    <r>
      <rPr>
        <sz val="9"/>
        <color rgb="FF000000"/>
        <rFont val="Calibri"/>
        <family val="2"/>
      </rPr>
      <t xml:space="preserve">por el Ministerio de Salud y Protección Social, el Ministerio de Hacienda y Crédito Público </t>
    </r>
    <r>
      <rPr>
        <b/>
        <sz val="9"/>
        <color rgb="FF000000"/>
        <rFont val="Calibri"/>
        <family val="2"/>
      </rPr>
      <t xml:space="preserve">y el Departamento Nacional de Planeación, </t>
    </r>
    <r>
      <rPr>
        <sz val="9"/>
        <color rgb="FF000000"/>
        <rFont val="Calibri"/>
        <family val="2"/>
      </rPr>
      <t xml:space="preserve">para lo cual se tendrá en cuenta, entre otras, la normativa en el cumplimiento del flujo de recursos.
</t>
    </r>
  </si>
  <si>
    <r>
      <rPr>
        <b/>
        <sz val="9"/>
        <color rgb="FF000000"/>
        <rFont val="Calibri"/>
        <family val="2"/>
      </rPr>
      <t xml:space="preserve">Página 90. Sostenibilidad de los recursos en salud
... </t>
    </r>
    <r>
      <rPr>
        <sz val="9"/>
        <color rgb="FF000000"/>
        <rFont val="Calibri"/>
        <family val="2"/>
      </rPr>
      <t>(ii) el fortalecimiento del sistema de pago, la restitución de recursos, la auditoría y la rendición de cuentas de los recursos de salud, con transparencia e integridad, garantizando el seguimiento en tiempo real, la continuidad y ampliación de la capacidad de giro directo de los recursos a los prestadores de servicios de salud, así como, el fortalecimiento de los sistemas de administración y seguimiento de los recursos por parte de la ADRES;</t>
    </r>
  </si>
  <si>
    <r>
      <rPr>
        <b/>
        <sz val="8"/>
        <color theme="1"/>
        <rFont val="Calibri"/>
        <family val="2"/>
        <scheme val="minor"/>
      </rPr>
      <t xml:space="preserve">C. </t>
    </r>
    <r>
      <rPr>
        <sz val="8"/>
        <color theme="1"/>
        <rFont val="Calibri"/>
        <family val="2"/>
        <scheme val="minor"/>
      </rPr>
      <t>Expansión de capacidades: más y mejores oportunidades de la población para lograr sus proyectos de vida</t>
    </r>
  </si>
  <si>
    <t>4. Sistema de Cuidado para la vida y la paz</t>
  </si>
  <si>
    <r>
      <rPr>
        <b/>
        <sz val="9"/>
        <color rgb="FF000000"/>
        <rFont val="Calibri"/>
        <family val="2"/>
      </rPr>
      <t xml:space="preserve">Página 105. Modelo de gobernanza y territorialización del Sistema Nacional de Cuidado
</t>
    </r>
    <r>
      <rPr>
        <sz val="9"/>
        <color rgb="FF000000"/>
        <rFont val="Calibri"/>
        <family val="2"/>
      </rPr>
      <t xml:space="preserve">El modelo de gobernanza estará a cargo de la Vicepresidencia de la República y el Ministerio de Igualdad y Equidad, con apoyo del Ministerio de Salud y Protección Social, al Ministerio del Trabajo, el Ministerio de Educación Nacional, el Ministerio del Deporte, el Ministerio de Cultura, el Ministerio de Ambiente y Desarrollo Sostenible, el Ministerio de Industria, Turismo y Comercio, </t>
    </r>
    <r>
      <rPr>
        <b/>
        <sz val="9"/>
        <color rgb="FF000000"/>
        <rFont val="Calibri"/>
        <family val="2"/>
      </rPr>
      <t>el Departamento Nacional de Planeación,</t>
    </r>
    <r>
      <rPr>
        <sz val="9"/>
        <color rgb="FF000000"/>
        <rFont val="Calibri"/>
        <family val="2"/>
      </rPr>
      <t xml:space="preserve"> el Departamento Administrativo para la Prosperidad Social y el Departamento Administrativo Nacional de Estadística. Este modelo tendrá un mecanismo de participación y seguimiento ciudadano, incluyendo a las trabajadoras domésticas y del hogar y a organizaciones de la sociedad civil. </t>
    </r>
    <r>
      <rPr>
        <b/>
        <sz val="9"/>
        <color rgb="FF000000"/>
        <rFont val="Calibri"/>
        <family val="2"/>
      </rPr>
      <t>Se definirán: (i) el esquema y las fuentes de financiamiento del Sistema Nacional de Cuidado; (ii) las responsabilidades de las entidades que integran el Sistema y (iii) los modelos de operación según enfoque étnico-racial, territorial, rural, de género, de curso de vida, diferencial y de discapacidad.</t>
    </r>
  </si>
  <si>
    <t>Apoyar a  la Vicepresidencia de la República,  Ministerios y Departamentos Administrativos relacionados , para definir : (i) el esquema y las fuentes de financiamiento del Sistema Nacional de Cuidado; (ii) las responsabilidades de las entidades que integran el Sistema y (iii) los modelos de operación según enfoque étnico-racial, territorial, rural, de género, de curso de vida, diferencial y de discapacidad.</t>
  </si>
  <si>
    <t>7. Reconocimiento e impulso a la Economía Popular y Comunitaria (EP)</t>
  </si>
  <si>
    <r>
      <rPr>
        <b/>
        <sz val="9"/>
        <color rgb="FF000000"/>
        <rFont val="Calibri"/>
        <family val="2"/>
      </rPr>
      <t xml:space="preserve">Artículo 100. </t>
    </r>
    <r>
      <rPr>
        <sz val="9"/>
        <color rgb="FF000000"/>
        <rFont val="Calibri"/>
        <family val="2"/>
      </rPr>
      <t xml:space="preserve">PARTICIPACIÓN EN CONTRATACIÓN Y COMPRAS PÚBLICAS MEDIANTE ASOCIACIONES PÚBLICO POPULARES. Las Entidades Estatales podrán celebrar directamente contratos hasta por la mínima cuantía con personas naturales o entidades sin ánimo de lucro que hagan parte de la economía popular y comunitaria. Estos contratos se denominarán Asociaciones Público Populares...
... El Gobierno nacional, </t>
    </r>
    <r>
      <rPr>
        <b/>
        <sz val="9"/>
        <color rgb="FF000000"/>
        <rFont val="Calibri"/>
        <family val="2"/>
      </rPr>
      <t>a través del Departamento Nacional de Planeación,</t>
    </r>
    <r>
      <rPr>
        <sz val="9"/>
        <color rgb="FF000000"/>
        <rFont val="Calibri"/>
        <family val="2"/>
      </rPr>
      <t xml:space="preserve"> reglamentará el presente artículo.</t>
    </r>
  </si>
  <si>
    <r>
      <rPr>
        <b/>
        <sz val="9"/>
        <color rgb="FF000000"/>
        <rFont val="Calibri"/>
        <family val="2"/>
      </rPr>
      <t xml:space="preserve">Página 112-113. Sostenibilidad y crecimiento de las unidades económicas y formas de asociatividad de la EP
</t>
    </r>
    <r>
      <rPr>
        <sz val="9"/>
        <color rgb="FF000000"/>
        <rFont val="Calibri"/>
        <family val="2"/>
      </rPr>
      <t>... también mediante asociaciones de iniciativa público popular como instrumento de asociación para el desarrollo de proyectos de infraestructura entre entidades públicas y asociaciones de origen popular y comunitario en sus territorios; la implementación de sistemas dinámicos de adquisición, entre otros.</t>
    </r>
  </si>
  <si>
    <t>Reglamentar la participación en contratación y compras públicas mediante asociaciones Público Populares, con personas naturales o entidades sin ánimo de lucro que hagan parte de la economía popular y comunitaria, para el desarrollo de proyectos de infraestructura;  e implementación de sistemas dinámicos de adquisición</t>
  </si>
  <si>
    <t>DIDE</t>
  </si>
  <si>
    <r>
      <rPr>
        <b/>
        <sz val="9"/>
        <color rgb="FF000000"/>
        <rFont val="Calibri"/>
        <family val="2"/>
      </rPr>
      <t xml:space="preserve">Artículo 101. </t>
    </r>
    <r>
      <rPr>
        <sz val="9"/>
        <color rgb="FF000000"/>
        <rFont val="Calibri"/>
        <family val="2"/>
      </rPr>
      <t xml:space="preserve">ASOCIACIONES DE INICIATIVA PÚBLICO POPULAR... </t>
    </r>
    <r>
      <rPr>
        <b/>
        <sz val="9"/>
        <color rgb="FF000000"/>
        <rFont val="Calibri"/>
        <family val="2"/>
      </rPr>
      <t>En un término de seis (6) meses, el Departamento Nacional de Planeación</t>
    </r>
    <r>
      <rPr>
        <sz val="9"/>
        <color rgb="FF000000"/>
        <rFont val="Calibri"/>
        <family val="2"/>
      </rPr>
      <t xml:space="preserve"> con el apoyo del Ministerio de Hacienda y Crédito Público y la Agencia Nacional de Contratación Pública – Colombia Compra Eficiente, reglamentará los requisitos y condiciones que deberán cumplirse para la celebración y ejecución de dichas Asociaciones, la duración de los contratos, la condiciones a las cuales se encuentra sujeto el derecho a la remuneración, entre otros. </t>
    </r>
  </si>
  <si>
    <t>Reglamentar, en término de 6 meses,  junto MHCP y CCE los requisitos y condiciones que deberán cumplirse para la celebración y ejecución de las Asociaciones de Iniciativa Popular, la duración de los contratos, la condiciones a las cuales se encuentra sujeto el derecho a la remuneración, entre otros.</t>
  </si>
  <si>
    <t>seis (6) meses, Noviembre 2023</t>
  </si>
  <si>
    <t>8. Sostenibilidad y crecimiento empresarial</t>
  </si>
  <si>
    <r>
      <rPr>
        <b/>
        <sz val="9"/>
        <color rgb="FF000000"/>
        <rFont val="Calibri"/>
        <family val="2"/>
      </rPr>
      <t>Artículo 99.</t>
    </r>
    <r>
      <rPr>
        <sz val="9"/>
        <color rgb="FF000000"/>
        <rFont val="Calibri"/>
        <family val="2"/>
      </rPr>
      <t xml:space="preserve"> FORTALECIMIENTO DEL SISTEMA ELECTRÓNICO PARA LA CONTRATACIÓN PÚBLICA. Las Cámaras de Comercio garantizarán la interoperabilidad del Registro Único de Proponentes -RUP- con el Sistema Electrónico de Contratación Pública -SECOP-. PARÁGRAFO. </t>
    </r>
    <r>
      <rPr>
        <b/>
        <sz val="9"/>
        <color rgb="FF000000"/>
        <rFont val="Calibri"/>
        <family val="2"/>
      </rPr>
      <t>El Gobierno nacional, a través del Departamento Nacional de Planeación</t>
    </r>
    <r>
      <rPr>
        <sz val="9"/>
        <color rgb="FF000000"/>
        <rFont val="Calibri"/>
        <family val="2"/>
      </rPr>
      <t xml:space="preserve"> y el Ministerio de Comercio, Industria y Turismo, </t>
    </r>
    <r>
      <rPr>
        <b/>
        <sz val="9"/>
        <color rgb="FF000000"/>
        <rFont val="Calibri"/>
        <family val="2"/>
      </rPr>
      <t xml:space="preserve">fijará la tarifa de inscripción y renovación en el Registro Único de Proponentes </t>
    </r>
    <r>
      <rPr>
        <sz val="9"/>
        <color rgb="FF000000"/>
        <rFont val="Calibri"/>
        <family val="2"/>
      </rPr>
      <t>utilizando criterios de progresividad y facilitando la participación de las Mipymes en el sistema de compras públicas.</t>
    </r>
  </si>
  <si>
    <r>
      <rPr>
        <b/>
        <sz val="9"/>
        <color rgb="FF000000"/>
        <rFont val="Calibri"/>
        <family val="2"/>
      </rPr>
      <t xml:space="preserve">Página 114-115. Menores costos y simplificación de trámites
</t>
    </r>
    <r>
      <rPr>
        <sz val="9"/>
        <color rgb="FF000000"/>
        <rFont val="Calibri"/>
        <family val="2"/>
      </rPr>
      <t xml:space="preserve">
...Se integrará nuevos servicios en la Ventanilla Única Empresarial, incluyendo los subsistemas de seguridad social y el fortalecimiento de la interoperabilidad entre diversas plataformas...</t>
    </r>
  </si>
  <si>
    <t>Fijar junto al Gobierno Nacional y el Ministerio de Comercio, Industria y Turismo, la tarifa de inscripción y renovación en el Registro Único de Proponentes utilizando criterios de progresividad y facilitando la participación de las Mipymes en el sistema de compras públicas.</t>
  </si>
  <si>
    <t>3. Derecho humano a la alimentación  
p119</t>
  </si>
  <si>
    <r>
      <rPr>
        <b/>
        <sz val="8"/>
        <color theme="1"/>
        <rFont val="Calibri"/>
        <family val="2"/>
        <scheme val="minor"/>
      </rPr>
      <t>A.</t>
    </r>
    <r>
      <rPr>
        <sz val="8"/>
        <color theme="1"/>
        <rFont val="Calibri"/>
        <family val="2"/>
        <scheme val="minor"/>
      </rPr>
      <t xml:space="preserve"> Disponibilidad de Alimentos</t>
    </r>
  </si>
  <si>
    <t>1. Transformación del sector agropecuario para producir más y mejores alimentos</t>
  </si>
  <si>
    <t xml:space="preserve">
Artículo 15: ... Seguimiento de los recursos de cooperación internacional para la implementación del Acuerdo Final para la terminación del conflicto será liderado por la Agencia Presidencial de Cooperación Internacional de Colombia, en articulación con los lineamientos definidos por la Oficina del Alto Comisionado de Paz y el Departamento Nacional de Planeación, y estará en línea con la estrategia para la paz liderada por el Ministerio de Relaciones Exteriores.</t>
  </si>
  <si>
    <t xml:space="preserve"> Página 127. Impulsar la productividad agropecuaria, en línea con los Planes Nacionales Sectoriales que permitan consolidar la Reforma Rural Integral teniendo en cuenta las vocaciones territoriales… </t>
  </si>
  <si>
    <t>Establecer junto con la Oficina del Alto Comisionado de Paz,  los lineamientos  para el seguimiento de los recursos de cooperación internacional para la implementación del Acuerdo Final para la terminación del conflicto, en línea con la estrategia para la paz liderada por el Ministerio de Relaciones Exteriores.</t>
  </si>
  <si>
    <t>SGPDN- SGDDT</t>
  </si>
  <si>
    <t>2023-2026
Impulsar la productividad agropecuaria, en línea con los Planes Nacionales Sectoriales que permitan consolidar la Reforma Rural Integral teniendo en cuenta las vocaciones territoriales.  No expreso DNP. Art. 15 pag. 10
Bases: pag 127</t>
  </si>
  <si>
    <r>
      <rPr>
        <b/>
        <sz val="8"/>
        <color theme="1"/>
        <rFont val="Calibri"/>
        <family val="2"/>
        <scheme val="minor"/>
      </rPr>
      <t xml:space="preserve">C. </t>
    </r>
    <r>
      <rPr>
        <sz val="8"/>
        <color theme="1"/>
        <rFont val="Calibri"/>
        <family val="2"/>
        <scheme val="minor"/>
      </rPr>
      <t>Adecuación de Alimentos</t>
    </r>
  </si>
  <si>
    <t>2. Prácticas de alimentación saludable y adecuadas al curso de vida, poblaciones y territorios</t>
  </si>
  <si>
    <t>Art. 215 El Sistema Nacional de Seguimiento y Monitoreo para la Superación de la Malnutrición -SNSM, utilizará como instrumento de análisis el Registro Social administrado por el DNP-, en el cual se integrarán las fuentes de información de las entidades que cuenten con datos nominales sobre malnutrición y beneficiarios en los programas sociales.</t>
  </si>
  <si>
    <t>Integrar en el Registro Social, las fuentes de información de las entidades que cuenten con datos nominales sobre malnutrición y beneficiarios en los programas sociales.</t>
  </si>
  <si>
    <t>SGPDN</t>
  </si>
  <si>
    <t>2023-2026
Artículación con el Sistema Nacional de Cuidado de la Tr.  Seguridad Humana y Justicia Social.
Relación con Bases: pag. 133 d. Intervención de la población con situaciones de malnutrición</t>
  </si>
  <si>
    <t>3. Gobernanza multinivel para las políticas públicas asociadas al Derecho Humano a la Alimentación Adecuada (DHAA)</t>
  </si>
  <si>
    <t>Art. 213 La Comisión lntersectorial de Seguridad Alimentaria y Nutricional (CISAN) estará conformada por los siguientes funcionarios:…  Director DNP o su delegado.. (mod  art. 16 de Ley 2281 de 2023)</t>
  </si>
  <si>
    <t>Relacionado pag. 134</t>
  </si>
  <si>
    <t>Conformar (Director DNP o su delegado) la Comisión lntersectorial de Seguridad Alimentaria y Nutricional (CISAN)</t>
  </si>
  <si>
    <t xml:space="preserve">SGPDN- DDS
</t>
  </si>
  <si>
    <t>Art. 220. Modifíca  numeral 1 del artículo 218 del Decreto Ley 663 de 1993 – Estatuto Orgánico del Sistema Financiero:  Comisión Nacional de Crédito Agropecuario, conformado por … Director DNP o su delegado: SGPDN</t>
  </si>
  <si>
    <t>Conformar(Director DNP o su delegado)  la Comisión Nacional de Crédito Agropecuario)</t>
  </si>
  <si>
    <r>
      <rPr>
        <b/>
        <sz val="8"/>
        <color theme="1"/>
        <rFont val="Calibri"/>
        <family val="2"/>
        <scheme val="minor"/>
      </rPr>
      <t xml:space="preserve">B. </t>
    </r>
    <r>
      <rPr>
        <sz val="8"/>
        <color theme="1"/>
        <rFont val="Calibri"/>
        <family val="2"/>
        <scheme val="minor"/>
      </rPr>
      <t>Transición económica para alcanzar carbono neutralidad y consolidar
territorios resilientes al clima</t>
    </r>
  </si>
  <si>
    <t>1. Hacia una economía carbono neutral, un territorio y una sociedad resiliente al clima</t>
  </si>
  <si>
    <t>a. Relacionada:  Descarbonización y resiliencia de sectores productivos y gestión de sus riesgos climáticos
Se desarrollarán acciones conjuntas para avanzar hacia la descarbonización y la resiliencia climática del país al 2050. Se ajustará el plan de implementación y seguimiento de la actual NDC para incluir nuevas acciones que permitan el cumplimiento de la meta de reducción del 51 % de las emisiones de GEI. (pag 151)</t>
  </si>
  <si>
    <t>2. Participar en el ajuste del plan de implementación y seguimiento de la actual NDC para incluir nuevas acciones para dar cumplimiento de la meta de reducción del 51 % de las emisiones de GEI.</t>
  </si>
  <si>
    <t>SI</t>
  </si>
  <si>
    <t>DADS</t>
  </si>
  <si>
    <t>2023-2026
No directa a DNP desde bases, pero con metas directas en NDC M11, M12 (Financiamiento) M57 (institucional):
a. Descarbonización y resiliencia de sectores productivos y gestión de sus riesgos climáticos
Se desarrollarán acciones conjuntas para avanzar hacia la descarbonización y la resiliencia climática del país al 2050. Se ajustará el plan de implementación y seguimiento de la actual NDC para incluir nuevas acciones que permitan el cumplimiento de la meta de reducción del 51 % de las emisiones de GEI.  (PAG 151 y 152 y 31 d articulado)</t>
  </si>
  <si>
    <r>
      <rPr>
        <b/>
        <sz val="8"/>
        <color theme="1"/>
        <rFont val="Calibri"/>
        <family val="2"/>
        <scheme val="minor"/>
      </rPr>
      <t xml:space="preserve">D. </t>
    </r>
    <r>
      <rPr>
        <sz val="8"/>
        <color theme="1"/>
        <rFont val="Calibri"/>
        <family val="2"/>
        <scheme val="minor"/>
      </rPr>
      <t>Economía productiva a través de la reindustrialización y la bioeconomía</t>
    </r>
  </si>
  <si>
    <t>2. Reindustrialización en actividades conducentes a la sociedad del conocimiento</t>
  </si>
  <si>
    <r>
      <rPr>
        <sz val="9"/>
        <color rgb="FF000000"/>
        <rFont val="Calibri"/>
        <family val="2"/>
      </rPr>
      <t xml:space="preserve">Art. 258. Modifica Art.  21 de la Ley 1286 de 2009:  El MCTI,MHCP y </t>
    </r>
    <r>
      <rPr>
        <b/>
        <sz val="9"/>
        <color rgb="FF000000"/>
        <rFont val="Calibri"/>
        <family val="2"/>
      </rPr>
      <t>DNP,</t>
    </r>
    <r>
      <rPr>
        <sz val="9"/>
        <color rgb="FF000000"/>
        <rFont val="Calibri"/>
        <family val="2"/>
      </rPr>
      <t xml:space="preserve"> con el apoyo de las Instituciones involucradas elaborarán anualmente un marco de inversión en investigación y desarrollo concebido como una herramienta de programación del gasto público de las entidades del orden nacional, con un horizonte de cuatro (4) años
Parágrafo: </t>
    </r>
    <r>
      <rPr>
        <b/>
        <sz val="9"/>
        <color rgb="FF000000"/>
        <rFont val="Calibri"/>
        <family val="2"/>
      </rPr>
      <t xml:space="preserve">DNP </t>
    </r>
    <r>
      <rPr>
        <sz val="9"/>
        <color rgb="FF000000"/>
        <rFont val="Calibri"/>
        <family val="2"/>
      </rPr>
      <t>determinará anualmente, las entidades, la destinación, los mecanismos de transferencia y ejecución, así como el monto de los recursos destinados a programas estratégicos de investigación y desarrollo, para la siguiente vigencia fiscal, mediante la expedición de un documento de política, en el cual, además, se especificarán las metas e indicadores de resultado sobre los cuales se hará medición del cumplimiento.</t>
    </r>
  </si>
  <si>
    <t>1. Elaborar anualmente junto con MCTI y MHCP, un marco de inversión en investigación y desarrollo concebido como una herramienta de programación del gasto público de las entidades del orden nacional
2. Determinar anualmente, las entidades, destinación, mecanismos de transferencia y ejecución, así como el monto de los recursos destinados a programas estratégicos de investigación y desarrollo, para la siguiente vigencia fiscal, mediante la expedición de un documento de política que especificará las metas e indicadores de resultado sobre los cuales se hará medición del cumplimiento</t>
  </si>
  <si>
    <t>SGPDN- SGISE</t>
  </si>
  <si>
    <t>Compromiso periódico. Anual
BP:  a. Concurrencia de recursos alrededor de inversiones estratégicas en Ciencia, Tecnología e Innovación (CTI)
y Apoyo en políticas públicas relacionadas… pag. 167</t>
  </si>
  <si>
    <r>
      <rPr>
        <b/>
        <sz val="9"/>
        <color rgb="FF000000"/>
        <rFont val="Calibri"/>
        <family val="2"/>
      </rPr>
      <t>Artículo 275.</t>
    </r>
    <r>
      <rPr>
        <sz val="9"/>
        <color rgb="FF000000"/>
        <rFont val="Calibri"/>
        <family val="2"/>
      </rPr>
      <t xml:space="preserve"> ATRIBUCIONES. Modifíquese el parágrafo 4 del artículo 10 de la Ley 1962 de 2019, el cual quedará así:  Atribuciones:  </t>
    </r>
    <r>
      <rPr>
        <b/>
        <sz val="9"/>
        <color rgb="FF000000"/>
        <rFont val="Calibri"/>
        <family val="2"/>
      </rPr>
      <t>…</t>
    </r>
    <r>
      <rPr>
        <sz val="9"/>
        <color rgb="FF000000"/>
        <rFont val="Calibri"/>
        <family val="2"/>
      </rPr>
      <t xml:space="preserve">DNP conformará una misión de descentralización en los </t>
    </r>
    <r>
      <rPr>
        <b/>
        <sz val="9"/>
        <color rgb="FF000000"/>
        <rFont val="Calibri"/>
        <family val="2"/>
      </rPr>
      <t>seis (6) meses</t>
    </r>
    <r>
      <rPr>
        <sz val="9"/>
        <color rgb="FF000000"/>
        <rFont val="Calibri"/>
        <family val="2"/>
      </rPr>
      <t xml:space="preserve"> siguientes a la aprobación de la presente ley. Esta misión contará con un plazo máximo de </t>
    </r>
    <r>
      <rPr>
        <b/>
        <sz val="9"/>
        <color rgb="FF000000"/>
        <rFont val="Calibri"/>
        <family val="2"/>
      </rPr>
      <t>24 meses</t>
    </r>
    <r>
      <rPr>
        <sz val="9"/>
        <color rgb="FF000000"/>
        <rFont val="Calibri"/>
        <family val="2"/>
      </rPr>
      <t>, contados a partir de su instalación, para presentar al Congreso de la República iniciativas constitucionales y legislativas para ordenar y definir la distribución de competencias entre la  Nación y las entidades territoriales señaladas en el artículo 286 de la Constitución Política.</t>
    </r>
  </si>
  <si>
    <t>Conformar en los seis (6) meses siguientes una misión de descentralización, a fin de presentar al Congreso de la República en máximo 24 meses a partir de su instalación, iniciativas constitucionales y legislativas para ordenar y definir la distribución de competencias entre la  Nación y las entidades territoriales señaladas en el artículo 286 de la Constitución Política.</t>
  </si>
  <si>
    <r>
      <rPr>
        <b/>
        <sz val="8"/>
        <color rgb="FF000000"/>
        <rFont val="Calibri"/>
        <family val="2"/>
      </rPr>
      <t>seis (6) meses</t>
    </r>
    <r>
      <rPr>
        <sz val="8"/>
        <color rgb="FF000000"/>
        <rFont val="Calibri"/>
        <family val="2"/>
      </rPr>
      <t xml:space="preserve"> para conformar la misión
</t>
    </r>
    <r>
      <rPr>
        <b/>
        <sz val="8"/>
        <color rgb="FF000000"/>
        <rFont val="Calibri"/>
        <family val="2"/>
      </rPr>
      <t>máximo de 24 meses</t>
    </r>
    <r>
      <rPr>
        <sz val="8"/>
        <color rgb="FF000000"/>
        <rFont val="Calibri"/>
        <family val="2"/>
      </rPr>
      <t>, para presentar inciciativas ante el Congreso</t>
    </r>
  </si>
  <si>
    <r>
      <rPr>
        <b/>
        <sz val="9"/>
        <color rgb="FFFF0000"/>
        <rFont val="Calibri"/>
        <family val="2"/>
      </rPr>
      <t xml:space="preserve">Artículo 277. PACTOS TERRITORIALES. </t>
    </r>
    <r>
      <rPr>
        <sz val="9"/>
        <color rgb="FFFF0000"/>
        <rFont val="Calibri"/>
        <family val="2"/>
      </rPr>
      <t xml:space="preserve">Modifíquese el artículo 250 de la Ley 1955 de 2019, el cual quedará así: PACTOS TERRITORIALES… </t>
    </r>
    <r>
      <rPr>
        <b/>
        <sz val="9"/>
        <color rgb="FFFF0000"/>
        <rFont val="Calibri"/>
        <family val="2"/>
      </rPr>
      <t xml:space="preserve">DNP: Coordinar la suscripción de  Pactos Territoriales, </t>
    </r>
    <r>
      <rPr>
        <sz val="9"/>
        <color rgb="FFFF0000"/>
        <rFont val="Calibri"/>
        <family val="2"/>
      </rPr>
      <t xml:space="preserve">definidos como un instrumento de articulación para la concertación de inversiones estratégicas de alto impacto que contribuyan a consolidar el desarrollo regional definido en el Plan Nacional de Desarrollo y la construcción de la Paz Total, promoviendo para ello, la adopción de metodologías con enfoque de género a través del trabajo articulado con la Consejería Presidencial para la Equidad de la Mujer, y la concurrencia de recursos del orden nacional y territorial, público, privado y/o de cooperación internacional. ...
... transfórmese el Fondo Regional para los Pactos Territoriales a un patrimonio autónomo constituido mediante la celebración de un contrato de fiducia mercantil por parte del </t>
    </r>
    <r>
      <rPr>
        <b/>
        <sz val="9"/>
        <color rgb="FFFF0000"/>
        <rFont val="Calibri"/>
        <family val="2"/>
      </rPr>
      <t xml:space="preserve">Departamento Nacional de Planeación </t>
    </r>
    <r>
      <rPr>
        <sz val="9"/>
        <color rgb="FFFF0000"/>
        <rFont val="Calibri"/>
        <family val="2"/>
      </rPr>
      <t xml:space="preserve">y una sociedad fiduciaria de carácter público seleccionada directamente por dicho Departamento Administrativo. </t>
    </r>
  </si>
  <si>
    <r>
      <t xml:space="preserve">Página 189-190. </t>
    </r>
    <r>
      <rPr>
        <sz val="9"/>
        <color rgb="FF000000"/>
        <rFont val="Calibri"/>
        <family val="2"/>
      </rPr>
      <t xml:space="preserve">Relaciones funcionales de los territorios
</t>
    </r>
    <r>
      <rPr>
        <b/>
        <sz val="9"/>
        <color rgb="FF000000"/>
        <rFont val="Calibri"/>
        <family val="2"/>
      </rPr>
      <t xml:space="preserve">
</t>
    </r>
    <r>
      <rPr>
        <sz val="9"/>
        <color rgb="FF000000"/>
        <rFont val="Calibri"/>
        <family val="2"/>
      </rPr>
      <t>... y viii) fortalecer los mecanismos de ejecución de los pactos territoriales adecuando el Fondo a un instrumento financiero que permita fortalecer la eficiencia de la ejecución de los recursos y de los proyectos que se suscriban a través de este mecanismo.</t>
    </r>
  </si>
  <si>
    <t>Seleccionar y celebrar un contrato de fiducia mercantil con  una sociedad fiduciaria de carácter público para constituir un un patrimonio autónomo, transformando a éste el Fondo Regional para los Pactos Territoriales.</t>
  </si>
  <si>
    <t>DPIP</t>
  </si>
  <si>
    <r>
      <rPr>
        <b/>
        <sz val="9"/>
        <color rgb="FF000000"/>
        <rFont val="Calibri"/>
        <family val="2"/>
      </rPr>
      <t>Artículo 307.</t>
    </r>
    <r>
      <rPr>
        <sz val="9"/>
        <color rgb="FF000000"/>
        <rFont val="Calibri"/>
        <family val="2"/>
      </rPr>
      <t xml:space="preserve"> Modifíquese el artículo 2 de la Ley 732 de 2002, el cual quedará así:
ARTÍCULO 2. METODOLOGÍAS DE ESTRATIFICACIÓN. Todos los
alcaldes deberán realizar y adoptar sus estratificaciones empleando las </t>
    </r>
    <r>
      <rPr>
        <b/>
        <sz val="9"/>
        <color rgb="FF000000"/>
        <rFont val="Calibri"/>
        <family val="2"/>
      </rPr>
      <t>metodologías que determine el DANE- en coordinación con DNP-.</t>
    </r>
    <r>
      <rPr>
        <sz val="9"/>
        <color rgb="FF000000"/>
        <rFont val="Calibri"/>
        <family val="2"/>
      </rPr>
      <t xml:space="preserve"> Para la aplicación de las metodologías de estratificación los alcaldes contarán con el apoyo técnico de esta entidad</t>
    </r>
  </si>
  <si>
    <r>
      <rPr>
        <b/>
        <sz val="9"/>
        <color rgb="FF000000"/>
        <rFont val="Calibri"/>
        <family val="2"/>
      </rPr>
      <t xml:space="preserve">Página 191. </t>
    </r>
    <r>
      <rPr>
        <sz val="9"/>
        <color rgb="FF000000"/>
        <rFont val="Calibri"/>
        <family val="2"/>
      </rPr>
      <t>Así mismo se precisarán las competencias en materia de estratificación en cabeza del Departamento Administrativo Nacional de Estadística -DANE. Se actualizará el sistema de focalización de subsidios públicos con el fin de disminuir los errores de inclusión de la actual metodología de estratificación y reconocer las características particulares y diferenciales de cada territorio y sus habitantes. Se desarrollarán mecanismos que faciliten la ejecución de recursos y la estructuración de proyectos del sector agua y saneamiento básico, así como la alternativa de giro directo para los recursos del SGP de agua y saneamiento.</t>
    </r>
  </si>
  <si>
    <t>1. Precisar las competencias en materia de estratificación en cabeza del DANE. 
Coordinar con el DANE la determinación de las metodologías de estratificación
2. Actualizar el sistema de focalización de subsidios públicos con el fin de disminuir los errores de inclusión de la actual metodología de estratificación y reconocer las características particulares y diferenciales de cada territorio y sus habitantes. Se desarrollarán mecanismos que faciliten la ejecución de recursos y la estructuración de proyectos del sector agua y saneamiento básico, así como la alternativa de giro directo para los recursos del SGP de agua y saneamiento</t>
  </si>
  <si>
    <r>
      <rPr>
        <b/>
        <sz val="9"/>
        <color rgb="FF000000"/>
        <rFont val="Calibri"/>
        <family val="2"/>
      </rPr>
      <t>Artículo 288.</t>
    </r>
    <r>
      <rPr>
        <sz val="9"/>
        <color rgb="FF000000"/>
        <rFont val="Calibri"/>
        <family val="2"/>
      </rPr>
      <t xml:space="preserve"> POLÍTICA PARA EL DESARROLLO INTEGRAL DEL PACÍFICO….</t>
    </r>
    <r>
      <rPr>
        <b/>
        <sz val="9"/>
        <color rgb="FF000000"/>
        <rFont val="Calibri"/>
        <family val="2"/>
      </rPr>
      <t xml:space="preserve"> La Vicepresidencia con el apoyo técnico del DNP </t>
    </r>
    <r>
      <rPr>
        <sz val="9"/>
        <color rgb="FF000000"/>
        <rFont val="Calibri"/>
        <family val="2"/>
      </rPr>
      <t>y el MHCP, diseñarán e implementarán una política pública integral que contenga una hoja de ruta que priorice proyectos estratégicos y las asignaciones presupuestales requeridas, dentro del Marco Fiscal de Mediano Plazo y el Marco de Gasto de Mediano Plazo, para el desarrollo integral del Pacífico, conforme los criterios de priorización que defina el Gobierno</t>
    </r>
  </si>
  <si>
    <t>NO</t>
  </si>
  <si>
    <r>
      <rPr>
        <b/>
        <sz val="9"/>
        <color rgb="FF000000"/>
        <rFont val="Calibri"/>
        <family val="2"/>
      </rPr>
      <t xml:space="preserve">Artículo 200. </t>
    </r>
    <r>
      <rPr>
        <sz val="9"/>
        <color rgb="FF000000"/>
        <rFont val="Calibri"/>
        <family val="2"/>
      </rPr>
      <t xml:space="preserve">ESTRATEGIA NACIONAL DE LUCHA CONTRA LA CORRUPCIÓN. Con el propósito de fortalecer las Instituciones democráticas y el Estado Social de Derecho, garantizar la protección de los derechos humanos, proteger los recursos públicos, generar condiciones adecuadas para el desarrollo socioeconómico y proteger el Medio Ambiente, el Gobierno Nacional formulará una Estrategia Nacional de Lucha Contra la Corrupción. El Gobierno Nacional en cabeza de la Secretaría de Transparencia y las Subcomisiones Técnicas de la Comisión Nacional de Moralización, serán responsables de la coordinación, elaboración y evaluación de la Estrategia Nacional de Lucha contra la corrupción. La Red Nacional de Observatorios Anticorrupción y </t>
    </r>
    <r>
      <rPr>
        <b/>
        <sz val="9"/>
        <color rgb="FF000000"/>
        <rFont val="Calibri"/>
        <family val="2"/>
      </rPr>
      <t>el Departamento Nacional de Planeación prestarán apoyo técnico para su formulación, monitoreo y seguimiento.</t>
    </r>
  </si>
  <si>
    <r>
      <rPr>
        <b/>
        <sz val="9"/>
        <color rgb="FF000000"/>
        <rFont val="Calibri"/>
        <family val="2"/>
      </rPr>
      <t xml:space="preserve">Página 197. </t>
    </r>
    <r>
      <rPr>
        <sz val="9"/>
        <color rgb="FF000000"/>
        <rFont val="Calibri"/>
        <family val="2"/>
      </rPr>
      <t xml:space="preserve">Lucha contra la corrupción en las entidades públicas nacionales y territoriales
Se garantizará el cumplimiento efectivo de lo dispuesto en el marco normativo de Transparencia y Lucha contra la Corrupción, a partir de un trabajo articulado entre las instituciones públicas y la ciudadanía. </t>
    </r>
  </si>
  <si>
    <t>1. Prestar apoyo técnico para la formulación, monitoreo y seguimiento de la estartegia Nacional contra la corrupción
2. Garantizar el cumplimiento efectivo de lo dispuesto en el marco normativo de Transparencia y Lucha contra la Corrupción, a partir de un trabajo articulado entre las instituciones públicas y la ciudadanía</t>
  </si>
  <si>
    <t>SGPDN- DGDHP</t>
  </si>
  <si>
    <r>
      <rPr>
        <b/>
        <sz val="9"/>
        <color rgb="FFFF0000"/>
        <rFont val="Calibri"/>
        <family val="2"/>
      </rPr>
      <t>Artículo 306.</t>
    </r>
    <r>
      <rPr>
        <sz val="9"/>
        <color rgb="FFFF0000"/>
        <rFont val="Calibri"/>
        <family val="2"/>
      </rPr>
      <t xml:space="preserve"> FORMULARIO ÚNICO TERRITORIAL (FUT) ...  </t>
    </r>
    <r>
      <rPr>
        <b/>
        <sz val="9"/>
        <color rgb="FFFF0000"/>
        <rFont val="Calibri"/>
        <family val="2"/>
      </rPr>
      <t>DNP</t>
    </r>
    <r>
      <rPr>
        <sz val="9"/>
        <color rgb="FFFF0000"/>
        <rFont val="Calibri"/>
        <family val="2"/>
      </rPr>
      <t xml:space="preserve"> en coordinación con  el MHCP, </t>
    </r>
    <r>
      <rPr>
        <b/>
        <sz val="9"/>
        <color rgb="FFFF0000"/>
        <rFont val="Calibri"/>
        <family val="2"/>
      </rPr>
      <t xml:space="preserve">definirá las acciones conducentes a consolidar el FUT  </t>
    </r>
    <r>
      <rPr>
        <sz val="9"/>
        <color rgb="FFFF0000"/>
        <rFont val="Calibri"/>
        <family val="2"/>
      </rPr>
      <t>(formulario unico territorial) como único instrumento de reporte de la información territorial, con destino a las entidades del nivel nacional, con el propósito de simplificar el número de reportes y lograr mayor calidad y eficiencia en los flujos de información exceptuando la de carácter presupuestal que se debe reportar a través del CUIPO (Categoría Única de Información Presupuestal Ordinaria)</t>
    </r>
  </si>
  <si>
    <t>Definir junto a MHCP las acciones conducentes a consolidar el FUT  (formulario unico territorial) como único instrumento de reporte de la información territorial, con destino a las entidades del nivel nacional,</t>
  </si>
  <si>
    <t>Paz total e Integración</t>
  </si>
  <si>
    <t>A. Territorios que se transforman con la implementación del Acuerdo del Teatro</t>
  </si>
  <si>
    <t>5. Acuerdo sobre las Víctimas del Conflicto: “Sistema Integral de Verdad, Justicia, Reparación y No Repetición”</t>
  </si>
  <si>
    <r>
      <rPr>
        <b/>
        <u/>
        <sz val="9"/>
        <color rgb="FF000000"/>
        <rFont val="Calibri"/>
        <family val="2"/>
      </rPr>
      <t>Artículo 8</t>
    </r>
    <r>
      <rPr>
        <sz val="9"/>
        <color rgb="FF000000"/>
        <rFont val="Calibri"/>
        <family val="2"/>
      </rPr>
      <t xml:space="preserve">: El Gobierno nacional implementará en el término de </t>
    </r>
    <r>
      <rPr>
        <b/>
        <sz val="9"/>
        <color rgb="FF000000"/>
        <rFont val="Calibri"/>
        <family val="2"/>
      </rPr>
      <t>hasta 18 meses,</t>
    </r>
    <r>
      <rPr>
        <sz val="9"/>
        <color rgb="FF000000"/>
        <rFont val="Calibri"/>
        <family val="2"/>
      </rPr>
      <t xml:space="preserve"> contados a partir de la entrada en vigencia de la presente Ley, un plan de eficiencia en el gasto público a fin de acelerar el pago de las indemnizaciones para las víctimas del conflicto. Para ello, la Unidad para las Víctimas, con el acompañamiento del </t>
    </r>
    <r>
      <rPr>
        <b/>
        <sz val="9"/>
        <color rgb="FF000000"/>
        <rFont val="Calibri"/>
        <family val="2"/>
      </rPr>
      <t xml:space="preserve">Departamento Nacional de Planeación </t>
    </r>
    <r>
      <rPr>
        <sz val="9"/>
        <color rgb="FF000000"/>
        <rFont val="Calibri"/>
        <family val="2"/>
      </rPr>
      <t xml:space="preserve">y del Ministerio de Hacienda y Crédito Público, </t>
    </r>
    <r>
      <rPr>
        <b/>
        <sz val="9"/>
        <color rgb="FF000000"/>
        <rFont val="Calibri"/>
        <family val="2"/>
      </rPr>
      <t>generará herramientas técnicas, operativas y presupuestales con el fin de avanzar en el pago de las indemnizaciones administrativas a las víctimas del conflicto.</t>
    </r>
  </si>
  <si>
    <r>
      <rPr>
        <b/>
        <sz val="9"/>
        <color rgb="FF000000"/>
        <rFont val="Calibri"/>
        <family val="2"/>
      </rPr>
      <t>Página 211</t>
    </r>
    <r>
      <rPr>
        <sz val="9"/>
        <color rgb="FF000000"/>
        <rFont val="Calibri"/>
        <family val="2"/>
      </rPr>
      <t>: En lo que respecta a las Víctimas del conflicto armado, una de las grandes apuestas de la política de paz total es sentar las bases necesarias para que la reparación sea verdaderamente integral y se pueda lograr en el menor tiempo posible. Esto incluirá los planes de reparación colectiva y su articulación con los PDET, la implementación de los planes de retorno y reubicación, y la ampliación de la cobertura de rehabilitación psicosocial en los lugares más apartados.</t>
    </r>
  </si>
  <si>
    <t>DGDHP
SGISE</t>
  </si>
  <si>
    <t>hasta 18 meses - Noviembre 2024</t>
  </si>
  <si>
    <r>
      <rPr>
        <b/>
        <sz val="8"/>
        <color rgb="FF000000"/>
        <rFont val="Calibri"/>
        <family val="2"/>
      </rPr>
      <t xml:space="preserve">Artículo 15: </t>
    </r>
    <r>
      <rPr>
        <sz val="8"/>
        <color rgb="FF000000"/>
        <rFont val="Calibri"/>
        <family val="2"/>
      </rPr>
      <t xml:space="preserve">Las entidades del orden nacional, conforme a sus competencias, deberán establecer las metas del Plan Marco de Implementación –PMI- y de los Planes Nacionales Sectoriales -PNS-, para superar los rezagos y cumplir con los compromisos del Acuerdo Final para la terminación del conflicto y reportar periódicamente el avance de los indicadores del PMI y de los PNS en el Sistema de Información Integrado para el Posconflicto -SIIPO-, con oportunidad, calidad e integralidad, y la correspondiente desagregación territorial y poblacional. Esta información será pública para la ciudadanía.
</t>
    </r>
    <r>
      <rPr>
        <b/>
        <sz val="8"/>
        <color rgb="FF000000"/>
        <rFont val="Calibri"/>
        <family val="2"/>
      </rPr>
      <t xml:space="preserve">El seguimiento de los recursos de cooperación internacional </t>
    </r>
    <r>
      <rPr>
        <sz val="8"/>
        <color rgb="FF000000"/>
        <rFont val="Calibri"/>
        <family val="2"/>
      </rPr>
      <t xml:space="preserve">para la implementación del Acuerdo Final para la terminación del conflicto </t>
    </r>
    <r>
      <rPr>
        <b/>
        <sz val="8"/>
        <color rgb="FF000000"/>
        <rFont val="Calibri"/>
        <family val="2"/>
      </rPr>
      <t>será liderado por la Agencia Presidencial de Cooperación Internacional de Colombia, en articulación con los lineamientos definidos por la Oficina del Alto Comisionado de Paz y el Departamento Nacional de Planeación,</t>
    </r>
    <r>
      <rPr>
        <sz val="8"/>
        <color rgb="FF000000"/>
        <rFont val="Calibri"/>
        <family val="2"/>
      </rPr>
      <t xml:space="preserve"> y estará en línea con la estrategia para la paz liderada por el Ministerio de Relaciones Exteriores. Esta información será insumo para la presentación de informes a la Comunidad Internacional, así como para la definición de prioridades del Acuerdo Final para la terminación del conflicto.</t>
    </r>
  </si>
  <si>
    <r>
      <rPr>
        <b/>
        <sz val="8"/>
        <color rgb="FF000000"/>
        <rFont val="Calibri"/>
        <family val="2"/>
      </rPr>
      <t>Página 216 y 217</t>
    </r>
    <r>
      <rPr>
        <sz val="8"/>
        <color rgb="FF000000"/>
        <rFont val="Calibri"/>
        <family val="2"/>
      </rPr>
      <t xml:space="preserve">. La Oficina del Alto Comisionado para la Paz (OACP) liderará el proceso de actualización del Plan Marco de Implementación (PMI), </t>
    </r>
    <r>
      <rPr>
        <b/>
        <sz val="8"/>
        <color rgb="FF000000"/>
        <rFont val="Calibri"/>
        <family val="2"/>
      </rPr>
      <t xml:space="preserve">con el acompañamiento técnico del DNP </t>
    </r>
    <r>
      <rPr>
        <sz val="8"/>
        <color rgb="FF000000"/>
        <rFont val="Calibri"/>
        <family val="2"/>
      </rPr>
      <t xml:space="preserve">y en coordinación con la Comisión de Seguimiento, Impulso y Verificación a la Implementación (CSIVI). </t>
    </r>
    <r>
      <rPr>
        <b/>
        <sz val="8"/>
        <color rgb="FF000000"/>
        <rFont val="Calibri"/>
        <family val="2"/>
      </rPr>
      <t>El DNP liderará la estrategia para que las entidades territoriales incluyan en sus procesos de planeación los propósitos y apuestas de construcción de paz y la ejecución de los compromisos del PMI.</t>
    </r>
    <r>
      <rPr>
        <sz val="8"/>
        <color rgb="FF000000"/>
        <rFont val="Calibri"/>
        <family val="2"/>
      </rPr>
      <t xml:space="preserve">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t>
    </r>
  </si>
  <si>
    <t>1. Acompañar técnicamente a la Oficina del Alto Comisionado para la Paz (OACP) y en coordinación con la Comisión de Seguimiento, Impulso y Verificación a la Implementación (CSIVI). 
2. Liderar la estrategia para que las entidades territoriales incluyan en sus procesos de planeación los propósitos y apuestas de construcción de paz y la ejecución de los compromisos del PMI.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t>
  </si>
  <si>
    <r>
      <rPr>
        <b/>
        <sz val="8"/>
        <color rgb="FF000000"/>
        <rFont val="Calibri"/>
        <family val="2"/>
      </rPr>
      <t>Artículo 16.</t>
    </r>
    <r>
      <rPr>
        <sz val="8"/>
        <color rgb="FF000000"/>
        <rFont val="Calibri"/>
        <family val="2"/>
      </rPr>
      <t xml:space="preserve"> ASIGNACIÓN PARA LA PAZ. </t>
    </r>
    <r>
      <rPr>
        <b/>
        <sz val="8"/>
        <color rgb="FF000000"/>
        <rFont val="Calibri"/>
        <family val="2"/>
      </rPr>
      <t xml:space="preserve">Para la viabilización, priorización y aprobación de proyectos de inversión susceptibles de ser financiados con recursos de la Asignación para la Paz, el OCAD Paz tendrá en cuenta los criterios de priorización territorial definidos en el inciso 4 del parágrafo 7 transitorio del Acto Legislativo 4 de 2017, que serán incluidos en el Sistema de Evaluación por Puntajes definido por el Departamento Nacional de Planeación -DNP.
</t>
    </r>
    <r>
      <rPr>
        <sz val="8"/>
        <color rgb="FF000000"/>
        <rFont val="Calibri"/>
        <family val="2"/>
      </rPr>
      <t xml:space="preserve">Mediante convocatoria pública, se definirán los proyectos de inversión susceptibles de ser financiados con los recursos de la Asignación para la Paz. </t>
    </r>
    <r>
      <rPr>
        <b/>
        <sz val="8"/>
        <color rgb="FF000000"/>
        <rFont val="Calibri"/>
        <family val="2"/>
      </rPr>
      <t>Las convocatorias públicas, deberán estar fundamentadas en un plan de convocatorias construido por el Departamento Nacional de Planeación - DNP y la Agencia de Renovación del Territorio-ART o quien haga sus veces, en el marco de los Planes de Acción para la Transformación Regional – PATR, buscando la distribución equitativa de los recursos entre las dieciséis (16) Subregiones PDET.
Los términos de referencia de las convocatorias, serán estructurados por el Departamento Nacional de Planeación - DNP y la Agencia de Renovación del Territorio – ART</t>
    </r>
    <r>
      <rPr>
        <sz val="8"/>
        <color rgb="FF000000"/>
        <rFont val="Calibri"/>
        <family val="2"/>
      </rPr>
      <t xml:space="preserve"> o quien haga sus veces y deberán tener en cuenta el plan de convocatorias y establecer las condiciones de participación, las cuales contendrán...
</t>
    </r>
    <r>
      <rPr>
        <b/>
        <sz val="8"/>
        <color rgb="FF000000"/>
        <rFont val="Calibri"/>
        <family val="2"/>
      </rPr>
      <t>Los proyectos de inversión que cumplan las condiciones de presentación establecidas en los términos de referencia de las convocatorias, serán sometidos a evaluación técnica, por parte del Departamento Nacional de Planeación -DNP</t>
    </r>
    <r>
      <rPr>
        <sz val="8"/>
        <color rgb="FF000000"/>
        <rFont val="Calibri"/>
        <family val="2"/>
      </rPr>
      <t xml:space="preserve"> en coordinación con la Agencia de Renovación del Territorio - ART, o quien haga sus veces, atendiendo los criterios de evaluación definidos en dichos términos...
</t>
    </r>
    <r>
      <rPr>
        <b/>
        <sz val="8"/>
        <color rgb="FF000000"/>
        <rFont val="Calibri"/>
        <family val="2"/>
      </rPr>
      <t xml:space="preserve">PARÁGRAFO TRANSITORIO. </t>
    </r>
    <r>
      <rPr>
        <sz val="8"/>
        <color rgb="FF000000"/>
        <rFont val="Calibri"/>
        <family val="2"/>
      </rPr>
      <t xml:space="preserve">... </t>
    </r>
    <r>
      <rPr>
        <b/>
        <sz val="8"/>
        <color rgb="FF000000"/>
        <rFont val="Calibri"/>
        <family val="2"/>
      </rPr>
      <t>El Departamento Nacional de Planeación - DNP</t>
    </r>
    <r>
      <rPr>
        <sz val="8"/>
        <color rgb="FF000000"/>
        <rFont val="Calibri"/>
        <family val="2"/>
      </rPr>
      <t xml:space="preserve"> y la Agencia de Renovación del Territorio -ART o quien haga sus veces, </t>
    </r>
    <r>
      <rPr>
        <b/>
        <sz val="8"/>
        <color rgb="FF000000"/>
        <rFont val="Calibri"/>
        <family val="2"/>
      </rPr>
      <t>tendrán un plazo de 3 meses a partir de la entrada en vigencia de la presente ley, para elaborar el plan de convocatorias a que se refiere el presente artículo.
El presente artículo entrará en vigencia una vez el DNP y la ART o quien haga sus veces, elabore el plan de convocatorias enunciado en el inciso anterior.</t>
    </r>
  </si>
  <si>
    <t>1. Definir el Plan de convocatorias: sistema de evauación por puntajes para la viabilización, priorización y aprobación de proyectos de inversión susceptibles de ser financiados con recursos de la Asignación para la Paz, el OCAD Paz .
2. Estructurar junto a la Agencia de Renovación del Territorio – ART, los términos de referencia para las convocatorias públicas ,teniendo en cuenta el plan de convocatorias, estableciendo las condiciones de participación. En un plazo máximo de tres (3) meses.
3. Hacer la evaluación técnica a los proyectos de inversión que cumplan las condiciones de presentación establecidas en los términos de referencia de las convocatorias</t>
  </si>
  <si>
    <t>si</t>
  </si>
  <si>
    <t xml:space="preserve">DGDHP </t>
  </si>
  <si>
    <t>tres (3) meses - agosto 2023 - Para presentar el plan de convocatorias</t>
  </si>
  <si>
    <t>Artículo 350°. Adiciónese el parágrafo 2 al artículo 83 de la Ley 715 de 2001, el cual quedará así:
ARTÍCULO 83. DISTRIBUCIÓN Y ADMINISTRACIÓN DE LOS RECURSOS PARA RESGUARDOS INDÍGENAS….
Parágrafo  2 En el caso de los resguardos no autorizados para administrar y ejecutar directamente los recursos de la Asignación Especial, DNP, MHCP  en concertación con la MPC, expedirán lineamientos generales para los municipios.</t>
  </si>
  <si>
    <t>Expedir en concertación junto a MHCP y MPC, lineamientos Generales para los Municipios con resguardos no autorizados para administrar y ejecutar directamente los recursos de la Asignación Especial</t>
  </si>
  <si>
    <t>Art 353°. PARTIDAS PRESUPUESTALES PARA EL CUMPLIMIENTO DE LOS ACUERDOS CON PUEBLOS INDÍGENAS Y LAS COMUNIDADES NEGRAS, AFROCOLOMBIANAS, RAIZALES, PALENQUERAS Y RROM. …. Mininterior y DNP coordinarán la convocatoria de las entidades concernidas, siendo estas últimas las responsables de la programación de las partidas presupuestales y su determinación presentada en una sesión anual conjunta de la Mesa Permanente de Concertación y la Mesa Regional Amazónica.</t>
  </si>
  <si>
    <t>Artículo 346°. CREACIÓN DEL PROGRAMA NACIONAL JÓVENES EN PAZ. El componente de transferencias monetarias estará a cargo del DPS- en coordinación y articulación con el DNP, quien estará a cargo de la metodología de focalización territorial, e individual de los potenciales beneficiarios del programa
Parágrafo 1: DNP establecerá un mecanismo de evaluación del impacto de este programa
Parágrafo 2:  DNP  en coordinación con DAPRE, DPS, ICBF,  dentro de los tres (3) meses siguientes a la entrada en vigencia de la presente ley, reglamentará el funcionamiento del Programa.</t>
  </si>
  <si>
    <r>
      <t xml:space="preserve">1. Coordinar y articular con el DPS la creación del Programa Nacional Jóvenes en Paz
2. Definir la metodología de focalización territorial, e individual de los potenciales beneficiarios del programa Nacional Jóvenes en Paz
3. Establecer un mecanismo de evaluación del impacto del programa  Nacional Jóvenes en Paz
4.  Reglamentar el funcionamiento del Programa  Nacional Jóvenes en Paz,. en coordinación con DAPRE, DPS, ICBF,  dentro de los </t>
    </r>
    <r>
      <rPr>
        <b/>
        <sz val="9"/>
        <color rgb="FF000000"/>
        <rFont val="Calibri"/>
        <family val="2"/>
      </rPr>
      <t>tres (3) meses</t>
    </r>
    <r>
      <rPr>
        <sz val="9"/>
        <color rgb="FF000000"/>
        <rFont val="Calibri"/>
        <family val="2"/>
      </rPr>
      <t xml:space="preserve"> siguientes a la entrada en vigencia de la presente ley.</t>
    </r>
  </si>
  <si>
    <t>Tres (3) meses - agosto 2023</t>
  </si>
  <si>
    <t>Otras Disposiciones</t>
  </si>
  <si>
    <r>
      <rPr>
        <sz val="9"/>
        <color rgb="FF000000"/>
        <rFont val="Calibri"/>
        <family val="2"/>
      </rPr>
      <t xml:space="preserve">Artículo 358°. CUMPLIMIENTO A METAS DE GOBIERNO. …
Parágrafo: DNP emitirá dentro de los </t>
    </r>
    <r>
      <rPr>
        <b/>
        <sz val="9"/>
        <color rgb="FF000000"/>
        <rFont val="Calibri"/>
        <family val="2"/>
      </rPr>
      <t>tres (3) meses</t>
    </r>
    <r>
      <rPr>
        <sz val="9"/>
        <color rgb="FF000000"/>
        <rFont val="Calibri"/>
        <family val="2"/>
      </rPr>
      <t xml:space="preserve"> siguientes a la entrada en vigencia de la presente Ley, lineamientos para dicho fin, en los cuales indicará aquellos eventos de carácter excepcional en los que procede la modificación de las metas.</t>
    </r>
  </si>
  <si>
    <r>
      <rPr>
        <b/>
        <sz val="9"/>
        <color rgb="FF000000"/>
        <rFont val="Calibri"/>
        <family val="2"/>
      </rPr>
      <t xml:space="preserve">Página 345. </t>
    </r>
    <r>
      <rPr>
        <sz val="9"/>
        <color rgb="FF000000"/>
        <rFont val="Calibri"/>
        <family val="2"/>
      </rPr>
      <t xml:space="preserve">El </t>
    </r>
    <r>
      <rPr>
        <b/>
        <sz val="9"/>
        <color rgb="FF000000"/>
        <rFont val="Calibri"/>
        <family val="2"/>
      </rPr>
      <t>Departamento Nacional de Planeación establecerá los lineamientos para el seguimiento a los indicadores del Plan Nacional de Desarrollo 2022-2026,</t>
    </r>
    <r>
      <rPr>
        <sz val="9"/>
        <color rgb="FF000000"/>
        <rFont val="Calibri"/>
        <family val="2"/>
      </rPr>
      <t xml:space="preserve"> de acuerdo con el Decreto 1082 de 2015.</t>
    </r>
  </si>
  <si>
    <t>Establecer lineamientos para el seguimiento a los indicadores del Plan Nacional de Desarrollo 2022-2026, de acuerdo con el Decreto 1082 de 2015</t>
  </si>
  <si>
    <t>DSEPP</t>
  </si>
  <si>
    <t>Artículo 359°. METODOLOGÍA PARA LA CREACIÓN E IMPLEMENTACIÓN DE TRAZADORES PRESUPUESTALES. DNP y MHCP  diseñarán una metodología para la creación e implementación de trazadores que permitan la marcación de partidas presupuestales de inversión y funcionamiento del Presupuesto General de la Nación respectivamente, así como de los recursos de las entidades territoriales asociadas a políticas transversales, entendidas como ejes comunes de intervención a través de diferentes sectores y programas desde los cuales se aporta al cumplimiento de determinados objetivos de política pública, tales como los de Comunidades Campesinas. Esta metodología deberá incluir entre otros aspectos, las condiciones para que las entidades competentes reporten la información en los sistemas que se dispongan para tal fin.  DNP y MHCP validarán la pertinencia de creación de trazadores</t>
  </si>
  <si>
    <t>1. Diseñar con MHCP una metodología para la creación e implementación de trazadores que permitan la marcación de partidas presupuestales de inversión y funcionamiento del PGN respectivamente, así como de los recursos de las entidades territoriales asociadas a políticas transversales. Esta metodología deberá incluir las condiciones para que las entidades competentes reporten la información en los sistemas que se dispongan para tal fin.  
2. Validar la pertinencia de creación de trazadores</t>
  </si>
  <si>
    <t>SGISE- OAP?</t>
  </si>
  <si>
    <t>Las entidades registrarán la información presupuestal en las plataformas dispuestas para tal fin por el MHCP y DPN, de acuerdo con la metodología que se adopte</t>
  </si>
  <si>
    <t>Disponer en conjunto con MHCP, plataformas para registrar la información presupuestal, acorde con la metodología que se adopte</t>
  </si>
  <si>
    <t>Parágrafo:  MHCP y DNP fijarán un plan de acción dirigido a la articulación de sus sistemas de información, buscando vincular los trazadores presupuestales mediante indicadores de seguimiento y evaluación para la totalidad del gasto de funcionamiento e inversión del Presupuesto General de la Nación y a la automatización de la captura de la información relativa a los trazadores presupuestales del nivel nacional a través del Sistema Integrado de Información Financiera SIIF Nación. Esto, en línea con lo establecido en el Documento CONPES 4008 de 2020 que contempla la estructura institucional del sistema integrado de Gestión Financiera Pública – SIGFP-.</t>
  </si>
  <si>
    <t xml:space="preserve">Articular el sistema de información con el de MHCP, para vincular trazadores presupuestales y, automatizar la captura de información con relación alos mismos, a través del Sistema Integrado de Información Financiera SIIF Nación. Esto, en línea con lo establecido en el Documento CONPES 4008 de 2020 </t>
  </si>
  <si>
    <t>Artículo 363°. COMISIÓN DE ALTO NIVEL ESTABLECIDA EN EL ARTÍCULO 188 DE LA LEY 1955 DE 2019. La Comisión de Alto Nivel establecida en el artículo 188 de la Ley 1955 de 2019, liderada por el MHCP y DNP , se reactivará y presentará ante el Congreso de la República, un proyecto de reforma constitucional que incremente real y progresivamente los recursos del Sistema General de Participaciones, para el cierre de brechas desigualdades</t>
  </si>
  <si>
    <t>Liderar con el MHCP la Comisión de Alto Nivel para la presentación de un proyecto de reforma constitucional que incremente los recursos del SGP, para el cierre de brechas desigualdades</t>
  </si>
  <si>
    <t>Corte a 15-11-2023</t>
  </si>
  <si>
    <t>Etiquetas de fila</t>
  </si>
  <si>
    <t>Recuento distinto de COMPROMISO - DESPLIEGUE</t>
  </si>
  <si>
    <t>ponderador por EE</t>
  </si>
  <si>
    <t>1. Planeación de largo plazo</t>
  </si>
  <si>
    <t>2. Inversión pública de alto impacto</t>
  </si>
  <si>
    <t>3. Información técnica, estratégica y de alto valor para el país</t>
  </si>
  <si>
    <t>4. Fortalecimiento del territorio</t>
  </si>
  <si>
    <t>5. Articulación y gestión integral efectiva</t>
  </si>
  <si>
    <t>Eliminado</t>
  </si>
  <si>
    <t>Total general</t>
  </si>
  <si>
    <t>(en blanco)</t>
  </si>
  <si>
    <t>1. Prospectiva Estratégica</t>
  </si>
  <si>
    <t>2. Inversión Pública</t>
  </si>
  <si>
    <t>3. Capacidad Territorial</t>
  </si>
  <si>
    <t>4. Gestión Integral  Institucional</t>
  </si>
  <si>
    <t>3. Derecho humano a la alimentación</t>
  </si>
  <si>
    <t>SG</t>
  </si>
  <si>
    <t>OFICINAS DG</t>
  </si>
  <si>
    <t>contribución</t>
  </si>
  <si>
    <t>Criterios:</t>
  </si>
  <si>
    <t>Periodicidad semestral</t>
  </si>
  <si>
    <t>Cálculo a partir del cumplimiento de cada producto / indicador frente a su meta    (cada fila)</t>
  </si>
  <si>
    <t xml:space="preserve">Recolección de datos de cumplimiento a partir de formulario (por producto/ indicador:  fecha reporte,  producto, dato cuantitativo, información cualitativa; responsable de reporte) </t>
  </si>
  <si>
    <t>Avances calculados para cada semestre y acumulado frente a la meta total  (AH)</t>
  </si>
  <si>
    <t>Valores promedio (no hay pesos ponderados)</t>
  </si>
  <si>
    <t>Avance que se presenta en cada periodo a la fecha de consulta</t>
  </si>
  <si>
    <t>NIVEL DE CUMPLIMIENTO DE LOS OBJETIVOS INSTITUCIONALES</t>
  </si>
  <si>
    <t>NIVEL DE CUMPLIMIENTO DE LOS EJES ESTRATÉGICOS</t>
  </si>
  <si>
    <t>NIVEL DE  CONTRIBUCIÓN A LAS TRANSFORMACIONES PND</t>
  </si>
  <si>
    <t>NIVEL DE CUMPLIMIENTO DE LOS COMPROMISOS QUE HACEN PARTE DEL PEI</t>
  </si>
  <si>
    <t>CONTRIBUCIÓN DE LAS DEPENDENCIAS (SUBDIRECCIÓN GENERAL/ SG) AL CUMPLIMIENTO DE LOS EJES ESTRATÉGICOS</t>
  </si>
  <si>
    <t>CONTRIBUCIÓN DE LAS DIRECCIONES TÉCNICAS, OFICINAS Y SUBDIRECCIONES DE APOYO  AL CUMPLIMIENTO DE LOS EJES ESTRATÉGICOS</t>
  </si>
  <si>
    <t>CONTRIBUCIÓN DE LAS DIRECCIONES TÉCNICAS AL CUMPLIMIENTO DE LAS TRANSFORMACIÓNES DEL PND</t>
  </si>
  <si>
    <t>NIVEL DE CUMPLIMIENTO DE LOS COMPROMISOS DERIVADOS DE INICIATIVAS INSTITUCIONALES</t>
  </si>
  <si>
    <t>NIVEL DE CUMPLIMIENTO DE LOS COMPROMISOS DEFINIDOS POR LA DIRECCIÓN GENERAL</t>
  </si>
  <si>
    <t>Datos:</t>
  </si>
  <si>
    <t>% avance por objetivo institucional a partir de los compromisos que aportan a cada objetivo (columna C)</t>
  </si>
  <si>
    <t>% Avance por eje estratégico a partir de los compromisos que aportan a cada eje (Columna D)</t>
  </si>
  <si>
    <t>% Avance por transfomación del PND  a partir de los compromisos que aportan a cada eje (Columna H)</t>
  </si>
  <si>
    <t>% Avance por compromiso que cumple el criterio "SI" en la columna G</t>
  </si>
  <si>
    <t>% Avance de ejes estratégicos por compromiso clasificado  por  dependencia S</t>
  </si>
  <si>
    <t>% Avance de ejes estratégicos por compromiso clasificado  por  dependencia T</t>
  </si>
  <si>
    <t>% Avance por transfomación del PND  a partir de los compromisos por dependencia T</t>
  </si>
  <si>
    <t>% Avance por compromisos  que aportan a cada eje (Columna E- clasificador "Iniciativa Institucional")</t>
  </si>
  <si>
    <t>% Avance por compromisos  que aportan a cada eje (Columna E- clasificador  Director General)</t>
  </si>
  <si>
    <t>en el periodo de análisis (dato reportado vs. Meta programada en el periodo de análisis)</t>
  </si>
  <si>
    <t>Acumulado en la vigencia  (dato acumulado de los periodos reportados en la vigencia )</t>
  </si>
  <si>
    <t>Acumulado total  (dato acumulado de los periodos reportados de todo el plan vs la meta total )</t>
  </si>
  <si>
    <t>Cifras históricas de cumplimiento</t>
  </si>
  <si>
    <t>INDICADORES DE RESULTADOS ESTRATÉGICOS  DNP- 2023-2026</t>
  </si>
  <si>
    <t>Preguntas Clave:</t>
  </si>
  <si>
    <t>¿Para qué hacemos todo esto? (compromisos)</t>
  </si>
  <si>
    <t>¿Cuál es el resultado a lograr en el marco de…? (EE- OI)</t>
  </si>
  <si>
    <t>¿Qué tanto se logró …? (EE- OI)</t>
  </si>
  <si>
    <r>
      <t>¿Qué le demostraría al Director General y al País que lo logramos? (EE-OI)</t>
    </r>
    <r>
      <rPr>
        <sz val="12"/>
        <color rgb="FF000000"/>
        <rFont val="Helvetica"/>
        <family val="2"/>
      </rPr>
      <t xml:space="preserve"> </t>
    </r>
  </si>
  <si>
    <t>Indicadores de Resultado- Ejes Estratégicos - Formulación</t>
  </si>
  <si>
    <t>PROGRAMACIÓN</t>
  </si>
  <si>
    <t>REPORTE DE SEGUIMIENTO</t>
  </si>
  <si>
    <t>Elemento de Medición</t>
  </si>
  <si>
    <t>Foco de medición</t>
  </si>
  <si>
    <r>
      <rPr>
        <b/>
        <sz val="11"/>
        <color rgb="FFFFFFFF"/>
        <rFont val="Calibri"/>
        <family val="2"/>
        <scheme val="minor"/>
      </rPr>
      <t xml:space="preserve">Existe?
</t>
    </r>
    <r>
      <rPr>
        <b/>
        <sz val="8"/>
        <color rgb="FFFFFFFF"/>
        <rFont val="Calibri"/>
        <family val="2"/>
        <scheme val="minor"/>
      </rPr>
      <t>(si, no, parcialmente)</t>
    </r>
  </si>
  <si>
    <t xml:space="preserve">Variables/ fórmula </t>
  </si>
  <si>
    <t xml:space="preserve">Responsable </t>
  </si>
  <si>
    <t xml:space="preserve">Meta </t>
  </si>
  <si>
    <r>
      <rPr>
        <b/>
        <sz val="14"/>
        <color rgb="FFFFFFFF"/>
        <rFont val="Calibri"/>
        <family val="2"/>
        <scheme val="minor"/>
      </rPr>
      <t xml:space="preserve">Línea Base
</t>
    </r>
    <r>
      <rPr>
        <b/>
        <sz val="8"/>
        <color rgb="FFFFFFFF"/>
        <rFont val="Calibri"/>
        <family val="2"/>
        <scheme val="minor"/>
      </rPr>
      <t>(* ND: no definida)</t>
    </r>
  </si>
  <si>
    <t>META A 31 DE DIC /2024</t>
  </si>
  <si>
    <t>Valor cuantititativo a 31 de Dic/2024</t>
  </si>
  <si>
    <t xml:space="preserve">Reporte cualitativo a 31 de Dic/2024 </t>
  </si>
  <si>
    <t>Valor cuantititativo a 31 de Dic/2025</t>
  </si>
  <si>
    <t>Reporte cualitativo a 31 de Dic/2025</t>
  </si>
  <si>
    <t>Valor cuantititativo a 31 de Dic/2026</t>
  </si>
  <si>
    <t xml:space="preserve">Reporte cualitativo a 31 de Dic/2026 </t>
  </si>
  <si>
    <t>EE1: 
Planeación de largo plazo</t>
  </si>
  <si>
    <t>Fortalecimiento de capacidad de planeación focalizada y de largo plazo</t>
  </si>
  <si>
    <t xml:space="preserve">1.1 Nivel de cumplimiento de los instrumentos de planeación (PND y Conpes)
</t>
  </si>
  <si>
    <t>N</t>
  </si>
  <si>
    <t xml:space="preserve">Prom (% cumplimiento PAS- Conpes+ % cumplimiento compromisos PND- C131+ % cumplimiento indicadores SINERGIA) 
</t>
  </si>
  <si>
    <t>Grupo Conpes- SGPDN</t>
  </si>
  <si>
    <t>En construcción</t>
  </si>
  <si>
    <t>ND</t>
  </si>
  <si>
    <t>Indicador en construcción, teniendo en cuenta que la herramienta de seguimiento al cumplimiento del PND está en desarrollo y es necesaria  su implementación para el cálculo de este indicador.
Componente de PAS- Conpes: Responsable: Grupo Conpes
Componente de Indicadores sinergia: Responsable: DSEPP
Componente de Nivel de cumplimiento PND Responsable: SGPDN
Consolida: SGPDN
(Persona de Contacto: Luis Eduardo González)</t>
  </si>
  <si>
    <t>Fortalecimiento de la capacidad del DNP para incidir en la planeación de territorios y sectores (Ej: Instrumentos de planeación territorial alineados con el PND. Incluyendo su medición)</t>
  </si>
  <si>
    <t>1.2 Nivel de cumplimiento de planeación territorial en alineación con el PND</t>
  </si>
  <si>
    <t>No. de Planes de Desarrollo Territorial alineados con PND  con cumplimiento óptimo/ No total de planes de desarrollo territorial formulados</t>
  </si>
  <si>
    <t>SGDDT-DODT</t>
  </si>
  <si>
    <t>Este indicador está siendo analizado por parte de la DODT. 
Implica generar criterios de  medición  y rangos de cumplimiento, dentro de los cuales se clasifiquen cada uno de los PDT. se deben formular metas de incremento de cantidad de planes que  mejoran su cumplimiento año a año.</t>
  </si>
  <si>
    <t>Incidencia en la implementación y cumplimiento del PND</t>
  </si>
  <si>
    <t>1.3 Nivel de percepción de cumplimiento de PND</t>
  </si>
  <si>
    <t>P</t>
  </si>
  <si>
    <t>SGISE- DSEPP</t>
  </si>
  <si>
    <t>Pendiente</t>
  </si>
  <si>
    <t>Pendiiente</t>
  </si>
  <si>
    <t>Este indicador se debe revisar con la DSEPP. Se debe identificar el índice global obtenido previamente según la encuesta de percepción (OE).  Tener en cuenta las modiificaciones a la encuesta de acuerdo con su diseño metodológico para determinar la línea base y las metas.</t>
  </si>
  <si>
    <t>EE 2:
Inversión pública de alto impacto</t>
  </si>
  <si>
    <t>Simplificación del ciclo de la inversión pública que incluye los 4 indicadores</t>
  </si>
  <si>
    <t>2.1 Presupuestación por programas estratégicos implementada</t>
  </si>
  <si>
    <t>La propuesta de este indicador fue presentada a la SGISE para su aval y su correspondiente medición. Hasta el momento la Subdirección se encuentra revisando qué variables conformarían este indicador para hacer su cuantificación. Se recomienda hacer mesas de trabajo con la dependencia para continuar con su construcción.
(Personas de contacto; Diego Lozano, Laura Vargas)</t>
  </si>
  <si>
    <t>2.2 Indice de gestión de proyectos de regalías</t>
  </si>
  <si>
    <t>S</t>
  </si>
  <si>
    <t>IGPR NACIONAL = Promedio simple IGPR de los proyectos medidos en el trimestre.
IGPR ENTIDAD =  Promedio simple IGPR de los proyectos medidos para la entidad.
IGPR por proyecto = Cobertura * Eficiencia, donde:
Cobertura = Definida en tres (3) variables completitud, consistencia y oportunidad en el reporte de información de cada proyecto de inversión aprobado con recursos SGR en el aplicativo Gesproy-SGR. Se determina como: Cobertura=Reporte consistente y completo * Reporte Oportuno/100.
Reporte Consistente y Completo: Se evalúa si la información del proyecto es completa y consistente con su estado en las siguientes variables a través de la alerta  de “No reporte de información” codificada como “EJ-1-01”: 1) Detalle completo CDP, 2) Asociación CDP a proceso precontractual, 3) Detalle de Proceso Precontractual, 4) Información básica de contratos, 5) Asociación Registro presupuestal 6) registro Indicadores de producto, la omisión en el reporte de alguna de estas variables genera una disminución en la calificación del reporte completo y consistente de 5 a 10 puntos de 100 posibles lo cual varía según variable conforme a lo expuesto en anexo técnico de IGPR. 
Reporte Oportuno: Identifica sí el representante legal de la entidad ejecutora aprobó y envió la información registrada del mes anterior durante los 15 días siguientes en el aplicativo Gesproy, otorgando una calificación de cumplimiento proporcional al número de meses reportados oportunamente frente a obligación.                     
Eficiencia: Se mide dependiendo del estado del proyecto: sin contratar: desde aprobación hasta la suscripción del primer contrato; en ejecución: desde la suscripción de contrato hasta la terminación física del proyecto. Terminados: desde la terminación física del proyecto, hasta el cierre del mismo.
Sin Contratar: La eficiencia está determinada por el tiempo que se tome en gestionar la suscripción del primero contrato, así como el registro de programación en Gesproy SGR. se mide a partir de 2 indicadores. Indicador Eficiencia en la contratación con una ponderación de 80% e Indicador Planeación oportuna con ponderación de 20%. 
i) Indicador de Eficiencia en la contratación se identifican 4 etapas, el proyecto solo se mide en 1 de las 4 etapas, de conformidad con el corte de medición. 
Etapa 1: Aprobado sin migrar a Gesproy; (Fecha de medición IGPR-Fecha aprobación)/30
Etapa 2: Migrado a Gesproy sin asignación de recursos completa SPGR; (Fecha de medición IGPR-Fecha migración a Gesproy)/30      
Etapa 3: Con asignación completa de recursos en SPGR sin apertura de proceso precontractual; (Fecha de medición IGPR-Fecha aprobación o publicación acuerdo)/30.
Etapa 4: Con apertura de proceso precontractual sin suscripción de primer contrato; (Fecha de medición IGPR-Fecha apertura de proceso precontractual)/30
ii) Indicador Planeación Oportuna,  se identifican 4 etapas, el proyecto solo se mide en 1 de las 4 etapas, de conformidad con el corte de medición.
Etapa 1:  calificación igual a 100 puntos para todos los proyectos 
Etapa 2: calificación igual a 100 puntos para todos los proyectos 
Etapa 3:  proyectos con alcance e hitos definidos 
Etapa 4: proyectos con alcance, hitos, programación de actividades   
En ejecución: La eficiencia está determinada en función del cumplimiento de los avances físicos y tiempos programados por periodo y el cumplimiento en el costo. Se mide en tres (3) indicadores con diferente ponderación:  
Cumplimiento del cronograma [avance físico registrado/avance físico programado] con ponderación de 25%; Cumplimiento del costo: [Avance físico registrado / Costo actual del proyecto] con ponderación de 50%; Cumplimiento del tiempo: [fecha de medición - fecha en la que programó el avance físico registrado] / plazo transcurrido con ponderación de 25%
Terminados: La eficiencia está en función del cumplimiento del alcance, asociado a la entrega de los productos definidos, el cumplimiento del plazo y costo programado, el cierre oportuno de los proyectos. Se mide en 4 indicadores con diferente ponderación:
Cumplimiento del alcance: Promedio de porcentaje (%) de ejecución de indicadores de producto. Ponderación igual a 50%; Cumplimiento del Plazo: [Fecha de terminación-fecha de terminación programada] / Plazo programado por el porcentaje (%) de ejecución indicadores de producto. Ponderación igual a 20%; Cumplimiento del Costo: [(Valor actual del proyecto-Valor programado) / (Valor programado)]*100 por el porcentaje (%) de ejecución indicadores de producto. Ponderación igual a 20%; Gestión oportuna de cierre: Fecha corte medición IGPR - Fecha terminación (estado: terminado/sin cerrar) o Fecha Cierre proyecto - Fecha Terminación (estado: terminado/cerrado). Ponderación igual a 10%.
Desaprobados: Se asigna un puntaje de cero (0) puntos a los proyectos desaprobados durante el trimestre medido.                                                                                                                                                                                             
Decisión Motivada de No Continuidad: Se asigna un puntaje de cero (0) puntos a los proyectos con decisión motivada de no continuidad durante el trimestre medido.
Afectación por desarrollo de visitas:  Si en el desarrollo de visitas de campo no se entrega información o se encuentran diferencias frente a la información de la ejecución del proyecto registrada en el aplicativo GESPROY SGR con la cual se calculó el indicador de desempeño, para la siguiente medición el proyecto será calificado con cero (0) puntos y se afectará la calificación de la entidad en 10 puntos en cada uno de los siguientes cuatro (4) periodos de la medición. 
Notas: Se evalúa únicamente la gestión del trimestre objeto de medición.  Al resultado de cada indicador se asigna un puntaje de cero (0) a cien (100) de acuerdo con las capacidades institucionales de la entidad, (se adjunta detalle) los rangos de calificación y método de cálculo se encuentra detallada en  las fichas técnicas de cada indicador. Esta modificación en la fórmula de cálculo fue aprobada mediante radicado 20223600092013.</t>
  </si>
  <si>
    <t>Actualmente el anexo técnico de la medición del IGPR está actualizandose. Una vez se publique, se debe revisar la actualización de la información de la fórmula.
La línea base corresponde al dato de cierre 2021.
Calificación de 0-100 puntos.
Está pendiente la entrega de las metas programadas para este indicador, por parte de la SGSGR. (Persona de contacto: Edinson Malagón)</t>
  </si>
  <si>
    <t>2.3 Resultados de inversión a través del nuevo modelo de pactos territoriales (concurrencia de fuentes)</t>
  </si>
  <si>
    <t xml:space="preserve"> </t>
  </si>
  <si>
    <t>La propuesta de este indicador fue presentada a la SGISE para su aval y su correspondiente medición. Inicialmente se sugirió eliminarlo, sin embargo, se les advirtió que éste es el único que tiene relación con concurrencia de fuentes, que es un tema clave para el PND, para el DNP y para el Director. Se les recomendó también que utilizaran el indicador que están creando en el marco del nuevo modelo de Pactos Territoriales. Quedaron de revisar con el Grupo de Pactos cómo podrían formularlo.
(Personas de contacto; Diego Lozano, Laura Vargas)</t>
  </si>
  <si>
    <t>2.4 Estructura de las herramientas metodológicas y procedimentales de proyectos de inversión simplificados</t>
  </si>
  <si>
    <t>La propuesta de este indicador fue presentada a la SGISE para su aval y su correspondiente medición. Hasta el momento la DPIIP se encuentra revisando qué variables conformarían este indicador para hacer su cuantificación. Se recomienda hacer mesas de trabajo con la dependencia para continuar con su construcción.
(Personas de contacto; Diego Lozano, Laura Vargas)</t>
  </si>
  <si>
    <t>EE 3:
 Información técnica, estratégica y de alto valor para el país</t>
  </si>
  <si>
    <t>Incremento  en la generación y visibilidad en productos de conocimiento del DNP (técnica, estratégica y alto valor…)</t>
  </si>
  <si>
    <t>3.1 Posicionamiento de publicaciones del DNP</t>
  </si>
  <si>
    <t>OAP/ OAC</t>
  </si>
  <si>
    <t>Por definir entre OAP y OAC</t>
  </si>
  <si>
    <t>Incremento de uso y aplicación de información técnica generada por DNP</t>
  </si>
  <si>
    <t>3.2 Nivel de implementación/ adopcion de información técnica generada por DNP  (incluye propuestas normativas)</t>
  </si>
  <si>
    <t>OAP</t>
  </si>
  <si>
    <t>Por definir por parte de OAP</t>
  </si>
  <si>
    <t>Incremento de la percepción de utilidad de la información técnica generada por el DNP</t>
  </si>
  <si>
    <t>3.3 Nivel de percepción de "utilidad" de información  técnica</t>
  </si>
  <si>
    <t xml:space="preserve">Promedio de calificaciones de la característica "Utilidad" en las encuestas de satisfacción para productos de Gestión de la información. </t>
  </si>
  <si>
    <t>Se recomienda ampliar marco de aplicación a todos los productos de información técnica, incluyendo los publicados en web. Abierto.</t>
  </si>
  <si>
    <t>EE 4:
 Fortalecimiento del territorio</t>
  </si>
  <si>
    <t>Transformación a través de la implementación de los resultados de misión de descentralización</t>
  </si>
  <si>
    <t>3.1 Nivel de cumplimiento de la ruta de implementación de los resultados de misión de descentralización</t>
  </si>
  <si>
    <t>Actividades de la ruta de implementación que se cumplen en el tiempo previsto/ número total de actividades de la ruta programa para el periodo</t>
  </si>
  <si>
    <t>SGDDT- DDFF</t>
  </si>
  <si>
    <t>Pendiente por definir la meta y la programación de la misma por periodos, en función de los resultados de la ruta de implementación.</t>
  </si>
  <si>
    <t>Mejora de la gestión de los municipios</t>
  </si>
  <si>
    <t>3.2 Entidades municipales con resultados de Medición de Desempeño Municipal con puntaje mayor a 60 puntos</t>
  </si>
  <si>
    <t>Sumatoria del número de municipios con puntaje mayor a 60 puntos en el componente de gestión de la Medición de Desempeño Municipal (MDM)</t>
  </si>
  <si>
    <t>Pendiente la respuesta de la DODT para la programación de las metas.</t>
  </si>
  <si>
    <t>Mejora de la gestión de los departamentos</t>
  </si>
  <si>
    <t>3.3 Entidades con medición de desempeño departamental superior a 70 puntos</t>
  </si>
  <si>
    <t>Sumatoria del número de gobernaciones con puntaje mayor a 70 puntos en el componente de gestión de la Medición de Desempeño Departamental (MDD)</t>
  </si>
  <si>
    <t>Incremento de capacidades técnicas en el territorio</t>
  </si>
  <si>
    <t>4.3 Capacidades en el territorio incrementadas</t>
  </si>
  <si>
    <t>SGDDT- DER</t>
  </si>
  <si>
    <t>Este indicador se encuentra en revisión y construcción por parte de la DER. Se recomienda continuar con las mesas de trabajo para apoyar su construcción y programación.
(400 entidades a las que se focalizan las intervenciones prioritarias.)</t>
  </si>
  <si>
    <t>EE 5:
 Articulación y gestión integral efectiva</t>
  </si>
  <si>
    <t>Cumplimiento de los objetivos de los mecanismos de articulación misional interna</t>
  </si>
  <si>
    <t>5.1 Cumplimiento de objetivos de mecanismos de articulación</t>
  </si>
  <si>
    <t>Número de temáticas abordadas, que cumplen el objetivo en el tiempo previsto/ total de temáticas abordadas</t>
  </si>
  <si>
    <t>Se recomienda definir las estratégias que propoverá la OAP para que se abran espacios de articulación organizados de tal manera que se pueda generar información para la medición de este indicador. Ver el modelo de mesas de articulación misional para su implementación.</t>
  </si>
  <si>
    <t>Articulación institucional en torno a la gestión y los resultados</t>
  </si>
  <si>
    <t xml:space="preserve">4.2  Incremento en el Indice SIG </t>
  </si>
  <si>
    <t>índice SIG</t>
  </si>
  <si>
    <t>Meta programada con corte a 2026
(Persona de conacto: Walter Silva)</t>
  </si>
  <si>
    <t>Iniciativas de innovación que logran los resultados previstos</t>
  </si>
  <si>
    <t>4.4 Iniciativas de innovación efectivas</t>
  </si>
  <si>
    <t xml:space="preserve">Iniciativas implementadas que lograron el objetivo transformador/ Total de iniciativas finalizadas </t>
  </si>
  <si>
    <t>Nivel de cumplimiento del PND</t>
  </si>
  <si>
    <t>Indicadores de Resultado- Objetivos Institucionales- Formulación</t>
  </si>
  <si>
    <t>Existe?</t>
  </si>
  <si>
    <t>Responsable</t>
  </si>
  <si>
    <t>Línea Base</t>
  </si>
  <si>
    <t>OI 1: Prospectiva  Estratégica</t>
  </si>
  <si>
    <t>Temáticas estratégicas  con enfoque integral cuyos objetivos se logran a través de  Instrumentos de planeación</t>
  </si>
  <si>
    <t>1.1 Cumplimiento de objetivos en las temáticas que conforman apuestas estratégicas del DNP</t>
  </si>
  <si>
    <r>
      <rPr>
        <sz val="11"/>
        <color rgb="FF000000"/>
        <rFont val="Calibri"/>
        <family val="2"/>
        <scheme val="minor"/>
      </rPr>
      <t>Número de grandes apuestas estratégicas  que cumplen los objetivos</t>
    </r>
    <r>
      <rPr>
        <sz val="11"/>
        <color rgb="FFBF8F00"/>
        <rFont val="Calibri"/>
        <family val="2"/>
        <scheme val="minor"/>
      </rPr>
      <t xml:space="preserve"> </t>
    </r>
    <r>
      <rPr>
        <sz val="11"/>
        <rFont val="Calibri"/>
        <family val="2"/>
        <scheme val="minor"/>
      </rPr>
      <t xml:space="preserve">, el presupuesto </t>
    </r>
    <r>
      <rPr>
        <sz val="11"/>
        <color rgb="FF000000"/>
        <rFont val="Calibri"/>
        <family val="2"/>
        <scheme val="minor"/>
      </rPr>
      <t>y/o los tiempos/ Número total de apuestas estratégicas  finalizados
Apuestas estratégicas priorizadas: 
1.1 Transición Energética
1.2 Convergencia Regional
1.3 Industrialización
1.4 Estructuras de consumo
1.5 Financiamiento Verde
1.6 Paz Total</t>
    </r>
  </si>
  <si>
    <t>Indicador en construcción. Pendiente la definición de metas. Se recomienda retomar el ejericicio para definir el alcance de la medición de cada uno de las apuestas.
(Persona de Contacto: Luis Eduardo González)</t>
  </si>
  <si>
    <t>Participación del DNP en espacios de coordinación y articulación</t>
  </si>
  <si>
    <r>
      <t xml:space="preserve">1.2 Presencia efectiva en los espacios de participación acompañados y </t>
    </r>
    <r>
      <rPr>
        <i/>
        <sz val="11"/>
        <color theme="1"/>
        <rFont val="Calibri"/>
        <family val="2"/>
        <scheme val="minor"/>
      </rPr>
      <t>socializados</t>
    </r>
    <r>
      <rPr>
        <sz val="11"/>
        <color theme="1"/>
        <rFont val="Calibri"/>
        <family val="2"/>
        <scheme val="minor"/>
      </rPr>
      <t xml:space="preserve"> (Por delegación)</t>
    </r>
  </si>
  <si>
    <r>
      <t>Número de espacios de participación por delegación en el que se cumplen los roles designados y</t>
    </r>
    <r>
      <rPr>
        <i/>
        <sz val="11"/>
        <color theme="1"/>
        <rFont val="Calibri"/>
        <family val="2"/>
        <scheme val="minor"/>
      </rPr>
      <t xml:space="preserve"> se socializan los resultados obtenidos</t>
    </r>
    <r>
      <rPr>
        <sz val="11"/>
        <color theme="1"/>
        <rFont val="Calibri"/>
        <family val="2"/>
        <scheme val="minor"/>
      </rPr>
      <t>/ Número total de espacios de participación por delegación asignados</t>
    </r>
  </si>
  <si>
    <t xml:space="preserve">SG  </t>
  </si>
  <si>
    <t>Este indicador fue presentado en Secretaría General. Se acordó que por el momento no se va a tener en cuenta dentro de la matriz de resultados, pues es necesario primero crear las herramientas y lineamientos para el manejo adecuado de las delegaciones. 
Una vez se cuente con información, se podrá retomar este indicador y programar sus respectivas metas. Periodo estimado: finales de 2025, en adelante.
(Persona de Contacto: Amanda Malo)</t>
  </si>
  <si>
    <t>OI 2:
Inversión Pública​</t>
  </si>
  <si>
    <t>Presupuesto por resultados</t>
  </si>
  <si>
    <t>2.1 Porcentaje de la inversión pública orientada a resultado</t>
  </si>
  <si>
    <t>Condición necesaria / resultado intermedio:
Modelo de inversión pública bajo concurrencia y enfoque de impacto implementado
Replantear la fórmula bajo nuevo modelo de inversión pública (concurrencia- impacto)
formula anterior: [(Total de recursos de inversión nacionales y territoriales + funcionamiento PGN clasificados en programas orientados a resultados) / (Total de recursos de inversión nacionales y territoriales + funcionamiento PGN)]*100</t>
  </si>
  <si>
    <t>Línea base con dato de cierre de Dic/2022.
Este indicador actualmente se mide. Sin embargo, las variables y el enfoque que se le da, no muestra la realidad de la gestión por resultados. Por ello, se recomendó a la SGISE que se lleve a cabo un cambio en la forma de medición del mismo. Actualmente está pendiente la respuesta de la DPIIP con la propuesta de ajuste del indicador y su respectiva programación de las metas.
(Personas de contacto; Diego Lozano, Laura Vargas)</t>
  </si>
  <si>
    <t>Eficiencia de la inversión pública</t>
  </si>
  <si>
    <t>2.2 Porcentaje de eficiencia del gasto público de inversión nacional</t>
  </si>
  <si>
    <t>(Valor de los recursos públicos de inversión nacional ubicados en el cuadrante óptimo según la EPICO/ Valor total de los recursos públicos de inversión nacional )*100</t>
  </si>
  <si>
    <t>Línea base con dato de cierre de Dic/2022.
Pendiente la respuesta de la SGISE para la programación de las metas.
(Personas de contacto; Diego Lozano, Laura Vargas)</t>
  </si>
  <si>
    <t>Incremento en los niveles de inversión territorial</t>
  </si>
  <si>
    <t>2.3 Nivel de inversión territorial</t>
  </si>
  <si>
    <t>No es necesario incluir desagregaciones aquí.  Cifra global pais</t>
  </si>
  <si>
    <t>OI 3:
Capacidad Territorial​</t>
  </si>
  <si>
    <t>Mejora en la capacidad de los municipos para generar recursos propios</t>
  </si>
  <si>
    <t>3.5 Promedio nacional de la brecha en la generación de recursos propios por municipio</t>
  </si>
  <si>
    <t>Promedio nacional de la siguiente brecha calculada POR MUNICIPIO:
% ingresos propios del municipio referente* - % ingresos propios DEL MUNICIPIO** 
Donde: 
Referente: Municipio con mayor % de  ingresos propios dentro del grupo de capacidades al que pertenece
Recursos propios: Los ingresos municipales de origen local que perciben para el cumplimiento de sus fines constitucionales y legales, determinados por el concejo (Ingresos tributarios + Ingresos No Tributarios)</t>
  </si>
  <si>
    <t>SGDDT- DODT</t>
  </si>
  <si>
    <t>corresponde a un indicador de comportamiento inverso. Se es espera bajar la brecha a 2026, al 30%</t>
  </si>
  <si>
    <t>Mejora en los resultados de los municipios</t>
  </si>
  <si>
    <t>3.4 Municipios con puntuación superior a uno (1) en el componente de resultados de la Medición de Desempeño Municipal (MDM)</t>
  </si>
  <si>
    <t>Sumatoria de municipios con puntuación superior a uno (1) en el componente de ajuste por resultados de la Medición de Desempeño Municipal (MDM).</t>
  </si>
  <si>
    <t>Mejora del desempeño fiscal territorial</t>
  </si>
  <si>
    <t>3.6 Indice de desempeño fiscal territorial</t>
  </si>
  <si>
    <t>SGDDT-DDFF</t>
  </si>
  <si>
    <t>No es necesario incluir desagregaciones aquí.  Cifra global pais
reducir el número de municipios que están en rango deficiente</t>
  </si>
  <si>
    <t>OI4: 
Gestión Integral  Institucional</t>
  </si>
  <si>
    <t>Medición de la gestión institucional efectiva</t>
  </si>
  <si>
    <t xml:space="preserve">4.1 Incremento en resultados FURAG </t>
  </si>
  <si>
    <t>índice de desempeño institucional</t>
  </si>
  <si>
    <t>IDI 96,4 a 2026 (linea base 91 a 2022)
a 2023: 92%</t>
  </si>
  <si>
    <t>Incremento en los niveles de satisfacción de todos los grupos de valor del DNP</t>
  </si>
  <si>
    <t>5.2 Indice de satisfacción/ percepción de grupos de valor</t>
  </si>
  <si>
    <t xml:space="preserve">Promedio satisfacción anual  (clientes entidades nacional y territorial, clientes ciudadanía, colaboradores, proveedores, equipo de gobierno) </t>
  </si>
  <si>
    <t>Promedio para clientes 4.48/ 5=90%. Sin embargo que la medición sea por mediana, no por promedio- ponderación.
Dato base de promedio clientes encuesta directa</t>
  </si>
  <si>
    <t xml:space="preserve">
Prioridades: 
La relevancia del DNP sea ser el centro de pensamiento.  Elevar los grandes debates- Reconocimiento
 Direccionar las prioridades del gobierno nacional- Escoger los grandes debates del pais. </t>
  </si>
  <si>
    <t xml:space="preserve">Mesa de trabajo para formulación de variables de medición </t>
  </si>
  <si>
    <t>DG: 58 id 1er nivel,  45´17</t>
  </si>
  <si>
    <t xml:space="preserve">1.1 Transición Energética
</t>
  </si>
  <si>
    <t>Transformación energética</t>
  </si>
  <si>
    <t>Apuesta integral- nacional que involucra a todos</t>
  </si>
  <si>
    <t>1 y 4</t>
  </si>
  <si>
    <t>1.2 Convergencia Regional</t>
  </si>
  <si>
    <t>convergencia regional</t>
  </si>
  <si>
    <t>5a tr de PND- Cierre de brechas socioeconómicas - resignificar papel y vinculos urbano rural… Productivo- Social…</t>
  </si>
  <si>
    <t>2 y 4</t>
  </si>
  <si>
    <t>1.3 Industrialización</t>
  </si>
  <si>
    <t>Modernización del sector agropecuario</t>
  </si>
  <si>
    <t>Conpes reindustrialización+ desarrollo de industria desde todas las perspectivas (infraestructura- logística- social- acción climática- alimentación- economía popular)</t>
  </si>
  <si>
    <t>3 y 4</t>
  </si>
  <si>
    <t>1.4 Estructuras de consumo</t>
  </si>
  <si>
    <t>Ordenamiento del territorio</t>
  </si>
  <si>
    <t>Reducción de pobreza- canasta de servicios TIC- innovación pública, mejora normativa  (ingreso y gasto de hogares- RUI)</t>
  </si>
  <si>
    <t>ciudadano</t>
  </si>
  <si>
    <t>1.5 Financiamiento Verde</t>
  </si>
  <si>
    <t>45´17</t>
  </si>
  <si>
    <t>Valoración de capital natural y generación de ingresos al país para generar proyectos de gran envergadura que pemitan mitigación y adaptación a cambio climático</t>
  </si>
  <si>
    <t>transformación normatividad</t>
  </si>
  <si>
    <t>1.6 Paz Total</t>
  </si>
  <si>
    <t xml:space="preserve">Tr.4 Transformación territorial, enfoque productivo… maquetas. Ruta </t>
  </si>
  <si>
    <t>1.1 Transición Energética
1.2 Convergencia Regional
1.3 Industrialización
1.4 Estructuras de consumo
1.5 Financiamiento Verde
1.6 Paz Total</t>
  </si>
  <si>
    <t>Posibles indicadores de impacto</t>
  </si>
  <si>
    <t>tipo (D/A/calcula)</t>
  </si>
  <si>
    <t>Fórmula</t>
  </si>
  <si>
    <t>Porcentaje de efectividad del gasto público de inversión nacional</t>
  </si>
  <si>
    <t>Aporta</t>
  </si>
  <si>
    <t xml:space="preserve">Ver paper en archivos de economía 2016:  Usos, destinos y efectividad de la inversión pública en Colombia </t>
  </si>
  <si>
    <t>Tasa de inversión (porcentaje del PIB)</t>
  </si>
  <si>
    <t>Índice Colombiano de Innovación Pública (ICIP)</t>
  </si>
  <si>
    <t>DEPENDENCIA</t>
  </si>
  <si>
    <t>Tipo de medición</t>
  </si>
  <si>
    <t>SGDPN</t>
  </si>
  <si>
    <t>SGR</t>
  </si>
  <si>
    <t>#Actividades planeadas / #Actividades ejecutadas</t>
  </si>
  <si>
    <t># de Actividades ejecutadas/ # de actividades  planeadas</t>
  </si>
  <si>
    <t>Un acto administrativo de adopción de la metodologia actualizada.</t>
  </si>
  <si>
    <t xml:space="preserve">Sistema de Indicadores diseñado e implementado
</t>
  </si>
  <si>
    <t>,</t>
  </si>
  <si>
    <t>Estrategia implementada</t>
  </si>
  <si>
    <t>Nro. de metodologias actualizadas e implementadas/Total de metodologias a actualizar e implementar *100</t>
  </si>
  <si>
    <t xml:space="preserve">Cambios </t>
  </si>
  <si>
    <t>incuir en PE</t>
  </si>
  <si>
    <t>OBJETIVO INSTITUCIONAL- iniciales ppta OAP 2023</t>
  </si>
  <si>
    <t>relacion OI Vs EE</t>
  </si>
  <si>
    <t>EJES ESTRATÉGICOS- iniciales ppta OAP 2023</t>
  </si>
  <si>
    <t>TRANSFORMACIONES  PND 2022-2026</t>
  </si>
  <si>
    <t>CATALIZADORES TR 1</t>
  </si>
  <si>
    <t>Descripción</t>
  </si>
  <si>
    <t>PMI</t>
  </si>
  <si>
    <t>Sigla</t>
  </si>
  <si>
    <t>Dependencia</t>
  </si>
  <si>
    <t>Compromisos OCDE</t>
  </si>
  <si>
    <t>FUENTE DE COMPROMISO</t>
  </si>
  <si>
    <t>COMPROMISO GRUPO CONPES</t>
  </si>
  <si>
    <t>1. Articular y coordinar el diseño y fortalecimiento de los instrumentos de planeación de largo y mediano plazo con enfoque territorial y sectorial​</t>
  </si>
  <si>
    <t>1,2,3</t>
  </si>
  <si>
    <t>1. Fortalecer la capacidad de planeación y orientación del país con una visión de largo plazo, considerando de manera articulada las perspectivas territorial y sectorial, así como las necesidades y particularidades de la población y del territorio, bajo un enfoque inclusivo.​</t>
  </si>
  <si>
    <t>T_1</t>
  </si>
  <si>
    <t>C_11</t>
  </si>
  <si>
    <t>1. Poner fin a la pobreza</t>
  </si>
  <si>
    <t>Poner fin a la pobreza en todas sus formas en todo el mundo</t>
  </si>
  <si>
    <t>DG</t>
  </si>
  <si>
    <r>
      <rPr>
        <sz val="11"/>
        <color rgb="FF000000"/>
        <rFont val="Calibri"/>
        <family val="2"/>
      </rPr>
      <t>1.</t>
    </r>
    <r>
      <rPr>
        <sz val="7"/>
        <color rgb="FF000000"/>
        <rFont val="Times New Roman"/>
        <family val="1"/>
      </rPr>
      <t> </t>
    </r>
    <r>
      <rPr>
        <sz val="10"/>
        <color rgb="FF000000"/>
        <rFont val="Arial Narrow"/>
        <family val="2"/>
      </rPr>
      <t>Estructuras sólidas de gobierno: 
a) Instituciones de justicia eficaces y eficientes 
b) Instituciones de control </t>
    </r>
  </si>
  <si>
    <t>2. Redefinir la planeación y gestión de la inversión pública hacia un enfoque de impacto y eficiencia​</t>
  </si>
  <si>
    <t>2. Reorientar los lineamientos y herramientas de la planeación, asignación y gestión de la inversión pública, considerando articuladamente, las perspectivas territorial y sectorial hacia mejoras significativas en calidad, disponibilidad, visibilidad e impacto.​</t>
  </si>
  <si>
    <t>T_2</t>
  </si>
  <si>
    <t>C_12</t>
  </si>
  <si>
    <t>Poner fin al hambre, lograr la seguridad alimentaria y la mejora de la nutrición y promover la agricultura sostenible</t>
  </si>
  <si>
    <t>2. Participación Política: apertura democrática para construir la paz</t>
  </si>
  <si>
    <t>OAC</t>
  </si>
  <si>
    <r>
      <rPr>
        <sz val="11"/>
        <color rgb="FF000000"/>
        <rFont val="Calibri"/>
        <family val="2"/>
      </rPr>
      <t>2. T</t>
    </r>
    <r>
      <rPr>
        <sz val="10"/>
        <color rgb="FF000000"/>
        <rFont val="Arial Narrow"/>
        <family val="2"/>
      </rPr>
      <t>ransparencia y rendición de cuentas </t>
    </r>
  </si>
  <si>
    <t>No mencionado</t>
  </si>
  <si>
    <t>3. Promover el desarrollo regional​ y territorial, hacia la productividad,  la competitividad, la sostenibilidad y la equidad en el mediano y largo plazo</t>
  </si>
  <si>
    <t>1,2,3,4</t>
  </si>
  <si>
    <t xml:space="preserve">3. Generar, visibilizar y promover el uso de información técnica, estratégica y de alto valor para emitir posiciones técnicas estructurales, asi como para la  toma de decisiones en la nación y en el territorio. </t>
  </si>
  <si>
    <t>T_3</t>
  </si>
  <si>
    <t>3. Coordinación de los instrumentos de planificación de territorios vitales</t>
  </si>
  <si>
    <t>C_13</t>
  </si>
  <si>
    <t>Garantizar una vida sana y promover el bienestar para todos en todas las edades</t>
  </si>
  <si>
    <t>3. Fin del Conflicto</t>
  </si>
  <si>
    <t>OAJ</t>
  </si>
  <si>
    <r>
      <rPr>
        <sz val="11"/>
        <color rgb="FF000000"/>
        <rFont val="Calibri"/>
        <family val="2"/>
      </rPr>
      <t>3.</t>
    </r>
    <r>
      <rPr>
        <sz val="7"/>
        <color rgb="FF000000"/>
        <rFont val="Times New Roman"/>
        <family val="1"/>
      </rPr>
      <t xml:space="preserve"> </t>
    </r>
    <r>
      <rPr>
        <sz val="10"/>
        <color rgb="FF000000"/>
        <rFont val="Arial Narrow"/>
        <family val="2"/>
      </rPr>
      <t>Marcos e instituciones de integridad y lucha contra la corrupción </t>
    </r>
  </si>
  <si>
    <t>4. Posicionar al DNP como referente en gestión interna vanguardista, innovadora, eficiente y efectiva​</t>
  </si>
  <si>
    <t>4.Promover la autonomía del territorio mediante el fortalecimiento de las capacidades técnicas, herramientas y recursos en las entidades territoriales, para diseñar e implementar políticas articuladas, sostenibles y de largo plazo.​</t>
  </si>
  <si>
    <t>T_4</t>
  </si>
  <si>
    <t>C_14</t>
  </si>
  <si>
    <t>Garantizar una educación inclusiva, equitativa y de calidad y promover oportunidades de aprendizaje durante toda la vida para todos</t>
  </si>
  <si>
    <t>4. Solución al problema de las drogas ilícitas</t>
  </si>
  <si>
    <t xml:space="preserve">4. Integridad </t>
  </si>
  <si>
    <t>OCI</t>
  </si>
  <si>
    <t xml:space="preserve">Oficina de Control Interno </t>
  </si>
  <si>
    <r>
      <rPr>
        <sz val="11"/>
        <color rgb="FF000000"/>
        <rFont val="Calibri"/>
        <family val="2"/>
      </rPr>
      <t>4.</t>
    </r>
    <r>
      <rPr>
        <sz val="7"/>
        <color rgb="FF000000"/>
        <rFont val="Times New Roman"/>
        <family val="1"/>
      </rPr>
      <t> </t>
    </r>
    <r>
      <rPr>
        <sz val="10"/>
        <color rgb="FF000000"/>
        <rFont val="Arial Narrow"/>
        <family val="2"/>
      </rPr>
      <t>Capacidad administrativa subnacional </t>
    </r>
  </si>
  <si>
    <t>5. Fortalecer las capacidades de articulación interna y gestión integral hacia la toma de decisiones para la generación de resultados efectivos.​</t>
  </si>
  <si>
    <t>T_5</t>
  </si>
  <si>
    <t>C_15</t>
  </si>
  <si>
    <t>5. Igualdad de género</t>
  </si>
  <si>
    <t>Lograr la igualdad entre los géneros y empoderar a todas las mujeres y niñas</t>
  </si>
  <si>
    <t>OTSI</t>
  </si>
  <si>
    <t>OI APROBADOS A JULIO 27</t>
  </si>
  <si>
    <t>EJES ESTRATÉGICOS APROBADOS A JULIO 27</t>
  </si>
  <si>
    <t>T_6</t>
  </si>
  <si>
    <t>6. Tenencia en las zonas rural, urbana y suburbana formalizada, adjudicada y regularizada</t>
  </si>
  <si>
    <t>C_16</t>
  </si>
  <si>
    <t>6. Agua limpia y saneamiento</t>
  </si>
  <si>
    <t>Garantizar la disponibilidad de agua y su gestión sostenible y el saneamiento para todos</t>
  </si>
  <si>
    <t>6. Implementación, verificación y refrendación</t>
  </si>
  <si>
    <t>CONPES</t>
  </si>
  <si>
    <t>Prospectiva  Estratégica</t>
  </si>
  <si>
    <t>T_7</t>
  </si>
  <si>
    <t>C_17</t>
  </si>
  <si>
    <t>Garantizar el acceso a una energía asequible, segura, sostenible y moderna para todos</t>
  </si>
  <si>
    <t xml:space="preserve">7. Servicio al ciudadano </t>
  </si>
  <si>
    <t>7 Reforma a la salud</t>
  </si>
  <si>
    <t>Inversión Pública​</t>
  </si>
  <si>
    <t>T_8</t>
  </si>
  <si>
    <t>C_21</t>
  </si>
  <si>
    <t>Promover el crecimiento económico sostenido, inclusivo y sostenible, el empleo pleno y productivo y el trabajo decente para todos</t>
  </si>
  <si>
    <t>Enfoque Transversal 2. Capítulo para la transversalización del enfoque para pueblos y
comunidades étnicas en la implementación del Acuerdo Final</t>
  </si>
  <si>
    <t>Otro</t>
  </si>
  <si>
    <t>8 Reforma laboral</t>
  </si>
  <si>
    <t>Capacidad Territorial​</t>
  </si>
  <si>
    <t>T_9</t>
  </si>
  <si>
    <t xml:space="preserve">A2. Fortalecimiento y desarrollo de infraestructura social </t>
  </si>
  <si>
    <t>C_22</t>
  </si>
  <si>
    <t>Construir infraestructuras resilientes, promover la industrialización inclusiva y sostenible y fomentar la innovación</t>
  </si>
  <si>
    <t xml:space="preserve">9. Racionalización de trámites </t>
  </si>
  <si>
    <t>DIES</t>
  </si>
  <si>
    <t>9 Reforma pensional</t>
  </si>
  <si>
    <t>Gestión Integral  Institucional</t>
  </si>
  <si>
    <t>T_10</t>
  </si>
  <si>
    <t>A3. Sistemas de transporte público urbanos y regionales para aprovechar las aglomeraciones urbanas</t>
  </si>
  <si>
    <t>C_23</t>
  </si>
  <si>
    <t>Reducir la desigualdad en y entre los países</t>
  </si>
  <si>
    <t>10 Reforma a la educación superior (Ley 30 e ICES - índice costos de la educación superior)</t>
  </si>
  <si>
    <t>C_24</t>
  </si>
  <si>
    <t>Conseguir que las ciudades y los asentamientos humanos sean inclusivos, seguros, resilientes y sostenibles</t>
  </si>
  <si>
    <t xml:space="preserve">11. Seguridad digital </t>
  </si>
  <si>
    <t>C_25</t>
  </si>
  <si>
    <t>Garantizar modalidades de consumo y protección sostenibles</t>
  </si>
  <si>
    <t xml:space="preserve">12. Defensa jurídica </t>
  </si>
  <si>
    <t>DJSD</t>
  </si>
  <si>
    <t>C_26</t>
  </si>
  <si>
    <t>Adoptar medidas urgentes para combatir el cambio climático y sus efectos</t>
  </si>
  <si>
    <t>13 Reforma al código minero</t>
  </si>
  <si>
    <t>A7. Defensa integral del territorio para la protección de la soberanía, independencia, integridad territorial y del orden constitucional</t>
  </si>
  <si>
    <t>C_27</t>
  </si>
  <si>
    <t>14. Vida marina</t>
  </si>
  <si>
    <t>Conservar y utilizar en forma sostenible los océanos, los mares y los recursos marinos para el desarrollo sostenible</t>
  </si>
  <si>
    <t>A8. Seguridad digital confiable para la garantía de las libertades, la protección de la dignidad y el desarrollo integral de las personas</t>
  </si>
  <si>
    <t>C_28</t>
  </si>
  <si>
    <t>Proteger, restablecer y promover el uso sostenible de los ecosistemas terrestres, efectuar una ordenación sostenible de los bosques, luchar contra la desertificación, detener y revertir la degradación de las tierras y poner freno a la pérdida de diversidad biológica</t>
  </si>
  <si>
    <t xml:space="preserve">15. Gestión documental </t>
  </si>
  <si>
    <t>DENDD</t>
  </si>
  <si>
    <t>C_29</t>
  </si>
  <si>
    <t>Promover sociedades pacíficas e inclusivas para el desarrollo sostenible, facilitar el acceso a la justicia para todos y crear instituciones eficaces, responsables e inclusivas a todos los niveles</t>
  </si>
  <si>
    <t>DDU</t>
  </si>
  <si>
    <t>16 Marco de gasto, regla fiscal</t>
  </si>
  <si>
    <t>C_210</t>
  </si>
  <si>
    <t>Fortalecer los medios de ejecución y revitalizar la alianza mundial para el desarrollo sostenible</t>
  </si>
  <si>
    <t>DDRS</t>
  </si>
  <si>
    <t>A11. Justicia digital eficiente e incluyente para el bienestar de las personas en los territorios</t>
  </si>
  <si>
    <t>C_211</t>
  </si>
  <si>
    <t xml:space="preserve">18. Control interno </t>
  </si>
  <si>
    <t>DEE</t>
  </si>
  <si>
    <t>C_212</t>
  </si>
  <si>
    <t>DPII</t>
  </si>
  <si>
    <t>C_213</t>
  </si>
  <si>
    <t>C_214</t>
  </si>
  <si>
    <t>21 Mojana</t>
  </si>
  <si>
    <t>C_215</t>
  </si>
  <si>
    <t>22 Reformas: Laboral</t>
  </si>
  <si>
    <t>B2. Mínimo vital de agua</t>
  </si>
  <si>
    <t>C_216</t>
  </si>
  <si>
    <t>23 Reforma pensional</t>
  </si>
  <si>
    <t>C_217</t>
  </si>
  <si>
    <t>DER</t>
  </si>
  <si>
    <t>24 Reforma a la Salud</t>
  </si>
  <si>
    <t>C_218</t>
  </si>
  <si>
    <t>DGP</t>
  </si>
  <si>
    <t xml:space="preserve">25 Reforma a la educación superior </t>
  </si>
  <si>
    <t>C1. Bienestar físico y mental y social de la población</t>
  </si>
  <si>
    <t>C_219</t>
  </si>
  <si>
    <t>DC</t>
  </si>
  <si>
    <t xml:space="preserve">26 Implementación de reglamentación PND </t>
  </si>
  <si>
    <t>C2. Garantía del disfrute y ejercicio de los derechos culturales para la vida y la paz</t>
  </si>
  <si>
    <t>C_220</t>
  </si>
  <si>
    <t>DSEC</t>
  </si>
  <si>
    <t>C3. Derecho al deporte, la recreación y la actividad física para la convivencia y la paz</t>
  </si>
  <si>
    <t>C_221</t>
  </si>
  <si>
    <t>OCID</t>
  </si>
  <si>
    <t xml:space="preserve">Oficina de Control Interno Disciplinario </t>
  </si>
  <si>
    <t>C_222</t>
  </si>
  <si>
    <t>SGTH</t>
  </si>
  <si>
    <t xml:space="preserve">29 Registro Universal de Ingresos </t>
  </si>
  <si>
    <t>C5. Educación, formación y reconversión laboral como respuesta al cambio productivo</t>
  </si>
  <si>
    <t>C_223</t>
  </si>
  <si>
    <t>SF</t>
  </si>
  <si>
    <t>Subdirección Financiera</t>
  </si>
  <si>
    <t>C_224</t>
  </si>
  <si>
    <t>SARC</t>
  </si>
  <si>
    <t>C_225</t>
  </si>
  <si>
    <t>SCT</t>
  </si>
  <si>
    <t xml:space="preserve">32 Presupuesto por programa </t>
  </si>
  <si>
    <t>C_226</t>
  </si>
  <si>
    <t>C9. Democratización del conocimiento: aprovechamiento de la propiedad intelectual y reconocimiento de los saberes tradicionales</t>
  </si>
  <si>
    <t>C_227</t>
  </si>
  <si>
    <t>34 Mojana (decreto y proyecto de inversión)</t>
  </si>
  <si>
    <t>C_228</t>
  </si>
  <si>
    <t>C_31</t>
  </si>
  <si>
    <r>
      <rPr>
        <b/>
        <sz val="8"/>
        <color theme="1"/>
        <rFont val="Calibri"/>
        <family val="2"/>
        <scheme val="minor"/>
      </rPr>
      <t xml:space="preserve">B. </t>
    </r>
    <r>
      <rPr>
        <sz val="8"/>
        <color theme="1"/>
        <rFont val="Calibri"/>
        <family val="2"/>
        <scheme val="minor"/>
      </rPr>
      <t>Acceso Físico a Alimentos</t>
    </r>
  </si>
  <si>
    <t>C_32</t>
  </si>
  <si>
    <t>37 Hoja de ruta para la transición energética</t>
  </si>
  <si>
    <t>B2. Transporte eficiente a lo largo de la cadena logística agropecuaria</t>
  </si>
  <si>
    <t>C_33</t>
  </si>
  <si>
    <t>B3. Hacia menos intermediación y mayor rentabilidad en la comercialización de la producción agropecuaria</t>
  </si>
  <si>
    <t>C_34</t>
  </si>
  <si>
    <t>C1. Alimentos sanos y seguros para alimentar a Colombia</t>
  </si>
  <si>
    <t>C_35</t>
  </si>
  <si>
    <t>C_36</t>
  </si>
  <si>
    <t>41 Índice de gestión de proyectos de regalías - ejecutores</t>
  </si>
  <si>
    <t>C_37</t>
  </si>
  <si>
    <t>42 Proyectos estratégicos de impacto con recursos SGR</t>
  </si>
  <si>
    <t>C_38</t>
  </si>
  <si>
    <r>
      <rPr>
        <b/>
        <sz val="8"/>
        <color theme="1"/>
        <rFont val="Calibri"/>
        <family val="2"/>
        <scheme val="minor"/>
      </rPr>
      <t xml:space="preserve">A. </t>
    </r>
    <r>
      <rPr>
        <sz val="8"/>
        <color theme="1"/>
        <rFont val="Calibri"/>
        <family val="2"/>
        <scheme val="minor"/>
      </rPr>
      <t>Naturaleza viva: revitalización con inclusión social</t>
    </r>
  </si>
  <si>
    <t>C_41</t>
  </si>
  <si>
    <r>
      <rPr>
        <b/>
        <sz val="8"/>
        <color rgb="FF000000"/>
        <rFont val="Calibri"/>
        <family val="2"/>
      </rPr>
      <t xml:space="preserve">B. </t>
    </r>
    <r>
      <rPr>
        <sz val="8"/>
        <color rgb="FF000000"/>
        <rFont val="Calibri"/>
        <family val="2"/>
      </rPr>
      <t>Transición económica para alcanzar carbono neutralidad y consolidar territorios resilientes al clima</t>
    </r>
  </si>
  <si>
    <t>C_42</t>
  </si>
  <si>
    <r>
      <rPr>
        <b/>
        <sz val="8"/>
        <color theme="1"/>
        <rFont val="Calibri"/>
        <family val="2"/>
        <scheme val="minor"/>
      </rPr>
      <t xml:space="preserve">C. </t>
    </r>
    <r>
      <rPr>
        <sz val="8"/>
        <color theme="1"/>
        <rFont val="Calibri"/>
        <family val="2"/>
        <scheme val="minor"/>
      </rPr>
      <t>Transición energética justa, segura, confiable y eficiente</t>
    </r>
  </si>
  <si>
    <t>C_43</t>
  </si>
  <si>
    <t>C_44</t>
  </si>
  <si>
    <t>C_45</t>
  </si>
  <si>
    <t>C4. Ciudades y hábitats resilientes</t>
  </si>
  <si>
    <t>C_46</t>
  </si>
  <si>
    <t>D1. De una economía extractivista a una sostenible y productiva: Política de Reindustrialización, hacia una economía del conocimiento, incluyente y sostenible</t>
  </si>
  <si>
    <t>C_47</t>
  </si>
  <si>
    <t>C_48</t>
  </si>
  <si>
    <t>C_49</t>
  </si>
  <si>
    <r>
      <rPr>
        <b/>
        <sz val="8"/>
        <color theme="1"/>
        <rFont val="Calibri"/>
        <family val="2"/>
        <scheme val="minor"/>
      </rPr>
      <t xml:space="preserve">E. </t>
    </r>
    <r>
      <rPr>
        <sz val="8"/>
        <color theme="1"/>
        <rFont val="Calibri"/>
        <family val="2"/>
        <scheme val="minor"/>
      </rPr>
      <t>Financiamiento del desarrollo como mecanismo habilitante para una economía productiva</t>
    </r>
  </si>
  <si>
    <t>C_410</t>
  </si>
  <si>
    <t>C_411</t>
  </si>
  <si>
    <t>1. Aprovechamiento de la ciudad construida, participativo e incluyente, para el fortalecimiento de los vínculos intraurbanos</t>
  </si>
  <si>
    <t>C_51</t>
  </si>
  <si>
    <t>C_52</t>
  </si>
  <si>
    <t>C_53</t>
  </si>
  <si>
    <t>4. Reestructuración y desarrollo de sistemas nacionales y regionales de productividad, competitividad e innovación</t>
  </si>
  <si>
    <t>C_54</t>
  </si>
  <si>
    <t>C_55</t>
  </si>
  <si>
    <t>C_56</t>
  </si>
  <si>
    <t>7. Reivindicación de los derechos de los grupos más afectados, e integración de personas que dejan las armas para reconstruir el tejido social</t>
  </si>
  <si>
    <t>C_57</t>
  </si>
  <si>
    <t>8. Fortalecimiento de vínculos con la población colombiana en el exterior e inclusión y protección de población migrante</t>
  </si>
  <si>
    <t>C_58</t>
  </si>
  <si>
    <t>C_59</t>
  </si>
  <si>
    <r>
      <rPr>
        <b/>
        <sz val="8"/>
        <color theme="1"/>
        <rFont val="Calibri"/>
        <family val="2"/>
        <scheme val="minor"/>
      </rPr>
      <t xml:space="preserve">A. </t>
    </r>
    <r>
      <rPr>
        <sz val="8"/>
        <color theme="1"/>
        <rFont val="Calibri"/>
        <family val="2"/>
        <scheme val="minor"/>
      </rPr>
      <t>Territorios que se transforman con la implementación del Acuerdo del Teatro
Colón</t>
    </r>
  </si>
  <si>
    <t>A1. Hacia un Nuevo Campo Colombiano: Reforma Rural Integral</t>
  </si>
  <si>
    <t>C_61</t>
  </si>
  <si>
    <t>A2. Participación política: Apertura democrática para construir la paz</t>
  </si>
  <si>
    <t>C_62</t>
  </si>
  <si>
    <t>A3. Fin del Conflicto</t>
  </si>
  <si>
    <t>C_63</t>
  </si>
  <si>
    <t>A4. Solución al Problema de las Drogas Ilícitas</t>
  </si>
  <si>
    <t>C_64</t>
  </si>
  <si>
    <t>C_65</t>
  </si>
  <si>
    <r>
      <rPr>
        <b/>
        <sz val="8"/>
        <color theme="1"/>
        <rFont val="Calibri"/>
        <family val="2"/>
        <scheme val="minor"/>
      </rPr>
      <t xml:space="preserve">B. </t>
    </r>
    <r>
      <rPr>
        <sz val="8"/>
        <color theme="1"/>
        <rFont val="Calibri"/>
        <family val="2"/>
        <scheme val="minor"/>
      </rPr>
      <t>El diálogo: Un camino</t>
    </r>
  </si>
  <si>
    <t>C_66</t>
  </si>
  <si>
    <t>B2. Otras conversaciones políticas de paz</t>
  </si>
  <si>
    <t>C_67</t>
  </si>
  <si>
    <t xml:space="preserve">B3. Espacios de conversaciones socio jurídicas con grupos no rebeldes </t>
  </si>
  <si>
    <t>C_68</t>
  </si>
  <si>
    <t>C_69</t>
  </si>
  <si>
    <t>D. La cultura de paz en la cotidianidad de las poblaciones y territorios</t>
  </si>
  <si>
    <t>C_610</t>
  </si>
  <si>
    <t>C_611</t>
  </si>
  <si>
    <t>C_612</t>
  </si>
  <si>
    <t>1. El cambio es con las mujeres</t>
  </si>
  <si>
    <t>C_71</t>
  </si>
  <si>
    <t>2. Colombia igualitaria, diversa y libre de discriminación</t>
  </si>
  <si>
    <t>C_72</t>
  </si>
  <si>
    <t>C_73</t>
  </si>
  <si>
    <t>4. Crece la generación para la vida y la paz: niñas, niños y adolescentes
protegidos, amados y con oportunidades</t>
  </si>
  <si>
    <t>C_74</t>
  </si>
  <si>
    <t>C_75</t>
  </si>
  <si>
    <t>C_76</t>
  </si>
  <si>
    <t>7. Garantías hacia un mundo sin barreras para las personas con
discapacidad</t>
  </si>
  <si>
    <t>C_77</t>
  </si>
  <si>
    <t>8. El campesinado colombiano como actor de cambio</t>
  </si>
  <si>
    <t>C_78</t>
  </si>
  <si>
    <t>C_79</t>
  </si>
  <si>
    <t>A. Expectativas de crecimiento para el periodo 2022 - 2026</t>
  </si>
  <si>
    <t>A1. Contexto internacional 2022-2023</t>
  </si>
  <si>
    <t>C_81</t>
  </si>
  <si>
    <t>C_82</t>
  </si>
  <si>
    <t>B. Progresividad y sostenibilidad fiscal</t>
  </si>
  <si>
    <t>B1. Proyecciones fiscales</t>
  </si>
  <si>
    <t>C_83</t>
  </si>
  <si>
    <t>C_84</t>
  </si>
  <si>
    <t>C. Principales acciones institucionales de la estrategia macroeconómica</t>
  </si>
  <si>
    <t>C_85</t>
  </si>
  <si>
    <t xml:space="preserve">C2. Administración eficiente de los recursos de tesorería y del servicio de deuda </t>
  </si>
  <si>
    <t>C_86</t>
  </si>
  <si>
    <t>C3. Creación de la Unidad de Valor Básico</t>
  </si>
  <si>
    <t>C_87</t>
  </si>
  <si>
    <t>C_88</t>
  </si>
  <si>
    <t>C5. Modernización de la Dirección de Impuestos y Aduanas Nacionales (DIAN)_</t>
  </si>
  <si>
    <t>C_89</t>
  </si>
  <si>
    <t>C_810</t>
  </si>
  <si>
    <t>C_91</t>
  </si>
  <si>
    <t>Bases Plan Nacional de Desarrollo 2022 - 2026
"Colombia Potencial Mundial de la Vida</t>
  </si>
  <si>
    <t>BASE SISTEMATIZADA PARA MGA WEB</t>
  </si>
  <si>
    <t>4o Nivel Plan de Desarrollo (NO INCLUIDO MGA)</t>
  </si>
  <si>
    <t>COD TRAN</t>
  </si>
  <si>
    <t>COD 
BLOQ/PILAR</t>
  </si>
  <si>
    <t>Pilares</t>
  </si>
  <si>
    <t>COD CAT2</t>
  </si>
  <si>
    <t>Catalizador</t>
  </si>
  <si>
    <t>CÓDIGO 
COMPONENTE</t>
  </si>
  <si>
    <t>Componente</t>
  </si>
  <si>
    <t>1.</t>
  </si>
  <si>
    <t>1.01.</t>
  </si>
  <si>
    <t xml:space="preserve">01. Consolidar la base natural, cultural y arqueológica del territorio como los elementos primarios del ordenamiento territorial, bajo un enfoque de justicia ambiental orientado al desarrollo sostenible.
</t>
  </si>
  <si>
    <t xml:space="preserve">1.01.01. </t>
  </si>
  <si>
    <t>1.01.01. a.</t>
  </si>
  <si>
    <t>a. Implementación del Acuerdo de Escazú</t>
  </si>
  <si>
    <t>1.01.01. b.</t>
  </si>
  <si>
    <t>b. Democratización del conocimiento, la información ambiental y de riesgo de desastres</t>
  </si>
  <si>
    <t>1.01.01. c.</t>
  </si>
  <si>
    <t>c. Modernización de la institucionalidad ambiental y de gestión del riesgo de desastres</t>
  </si>
  <si>
    <t>1.01.01. d.</t>
  </si>
  <si>
    <t>d. Instrumentos de control y vigilancia ambiental para la resiliencia</t>
  </si>
  <si>
    <t xml:space="preserve">1.01.02. </t>
  </si>
  <si>
    <t>1.01.02. a.</t>
  </si>
  <si>
    <t>a. Ciclo del agua como base del ordenamiento territorial</t>
  </si>
  <si>
    <t>1.01.02. b.</t>
  </si>
  <si>
    <t>b. Implementación y jerarquización de las determinantes de ordenamiento</t>
  </si>
  <si>
    <t>1.01.02. c.</t>
  </si>
  <si>
    <t>c. Reglamentación e implementación de los determinantes para la protección del suelo rural como garantía del derecho a la alimentación</t>
  </si>
  <si>
    <t>1.01.02. d.</t>
  </si>
  <si>
    <t>d. Personas en el centro de la planeación del territorio</t>
  </si>
  <si>
    <t xml:space="preserve">1.01.03. </t>
  </si>
  <si>
    <t>1.01.03. a.</t>
  </si>
  <si>
    <t>a. Armonización y racionalización de los instrumentos de ordenamiento y planificación territorial</t>
  </si>
  <si>
    <t>1.01.03. b.</t>
  </si>
  <si>
    <t>b. Reglas comunes para el respeto de las restricciones del territorio</t>
  </si>
  <si>
    <t>1.01.03. c.</t>
  </si>
  <si>
    <t>c. Gobernanza multinivel del territorio</t>
  </si>
  <si>
    <t xml:space="preserve">1.01.04. </t>
  </si>
  <si>
    <t>1.01.04. a.</t>
  </si>
  <si>
    <t>a. Empoderamiento de los gobiernos locales y sus comunidades</t>
  </si>
  <si>
    <t>1.01.04. b.</t>
  </si>
  <si>
    <t>b. Principio de concurrencia</t>
  </si>
  <si>
    <t>1.01.04. c.</t>
  </si>
  <si>
    <t>c. Base fiscal de los municipios</t>
  </si>
  <si>
    <t xml:space="preserve">1.01.05. </t>
  </si>
  <si>
    <t>1.01.05. a.</t>
  </si>
  <si>
    <t>a. Sistemas de información del territorio interoperables</t>
  </si>
  <si>
    <t>1.01.05. b.</t>
  </si>
  <si>
    <t>b. Actualización catastral multipropósito</t>
  </si>
  <si>
    <t>1.01.05. C.</t>
  </si>
  <si>
    <t>C. Sistema de Administración del Territorio (SAT)</t>
  </si>
  <si>
    <t xml:space="preserve">1.01.06. </t>
  </si>
  <si>
    <t>1.01.06. a.</t>
  </si>
  <si>
    <t>a. Acceso y formalización de la propiedad</t>
  </si>
  <si>
    <t>1.01.06. b.</t>
  </si>
  <si>
    <t>b. Coordinación institucional para optimizar la formalización</t>
  </si>
  <si>
    <t>1.02.</t>
  </si>
  <si>
    <t>02. Articular los planes de ordenamiento territorial a partir de las determinantes de superior jerarquía.</t>
  </si>
  <si>
    <t xml:space="preserve">1.02.01. </t>
  </si>
  <si>
    <t>1.02.01. a.</t>
  </si>
  <si>
    <t>1.02.01. b.</t>
  </si>
  <si>
    <t>1.02.01. c.</t>
  </si>
  <si>
    <t>1.02.01. d.</t>
  </si>
  <si>
    <t xml:space="preserve">1.02.02. </t>
  </si>
  <si>
    <t>1.02.02. a.</t>
  </si>
  <si>
    <t>1.02.02. b.</t>
  </si>
  <si>
    <t>1.02.02. c.</t>
  </si>
  <si>
    <t>1.02.02. d.</t>
  </si>
  <si>
    <t xml:space="preserve">1.02.03. </t>
  </si>
  <si>
    <t>1.02.03. a.</t>
  </si>
  <si>
    <t>1.02.03. b.</t>
  </si>
  <si>
    <t>1.02.03. c.</t>
  </si>
  <si>
    <t xml:space="preserve">1.02.04. </t>
  </si>
  <si>
    <t>1.02.04. a.</t>
  </si>
  <si>
    <t>1.02.04. b.</t>
  </si>
  <si>
    <t>1.02.04. c.</t>
  </si>
  <si>
    <t xml:space="preserve">1.02.05. </t>
  </si>
  <si>
    <t>1.02.05. a.</t>
  </si>
  <si>
    <t>1.02.05. b.</t>
  </si>
  <si>
    <t>1.02.05. C.</t>
  </si>
  <si>
    <t xml:space="preserve">1.02.06. </t>
  </si>
  <si>
    <t>1.02.06. a.</t>
  </si>
  <si>
    <t>1.02.06. b.</t>
  </si>
  <si>
    <t>1.03.</t>
  </si>
  <si>
    <t xml:space="preserve">03. Fortalecer las capacidades de los ciudadanos y gobiernos locales para comprender y aplicar los instrumentos de ordenamiento territorial, el catastro multipropósito y el Sistema de Administración del Territorio (SAT). </t>
  </si>
  <si>
    <t xml:space="preserve">1.03.01. </t>
  </si>
  <si>
    <t>1.03.01. a.</t>
  </si>
  <si>
    <t>1.03.01. b.</t>
  </si>
  <si>
    <t>1.03.01. c.</t>
  </si>
  <si>
    <t>1.03.01. d.</t>
  </si>
  <si>
    <t xml:space="preserve">1.03.02. </t>
  </si>
  <si>
    <t>1.03.02. a.</t>
  </si>
  <si>
    <t>1.03.02. b.</t>
  </si>
  <si>
    <t>1.03.02. c.</t>
  </si>
  <si>
    <t>1.03.02. d.</t>
  </si>
  <si>
    <t xml:space="preserve">1.03.03. </t>
  </si>
  <si>
    <t>1.03.03. a.</t>
  </si>
  <si>
    <t>1.03.03. b.</t>
  </si>
  <si>
    <t>1.03.03. c.</t>
  </si>
  <si>
    <t xml:space="preserve">1.03.04. </t>
  </si>
  <si>
    <t>1.03.04. a.</t>
  </si>
  <si>
    <t>1.03.04. b.</t>
  </si>
  <si>
    <t>1.03.04. c.</t>
  </si>
  <si>
    <t xml:space="preserve">1.03.05. </t>
  </si>
  <si>
    <t>1.03.05. a.</t>
  </si>
  <si>
    <t>1.03.05. b.</t>
  </si>
  <si>
    <t>1.03.05. C.</t>
  </si>
  <si>
    <t xml:space="preserve">1.03.06. </t>
  </si>
  <si>
    <t>1.03.06. a.</t>
  </si>
  <si>
    <t>1.03.06. b.</t>
  </si>
  <si>
    <t>2.</t>
  </si>
  <si>
    <t>2.01.</t>
  </si>
  <si>
    <t>01. Habilitadores que potencian la seguridad humana y las oportunidades de bienestar</t>
  </si>
  <si>
    <t xml:space="preserve">2.01.01. </t>
  </si>
  <si>
    <t>2.01.01. a.</t>
  </si>
  <si>
    <t>a. Sistema de transferencias y Programa renta ciudadana</t>
  </si>
  <si>
    <t>2.01.01. b.</t>
  </si>
  <si>
    <t>b. Estrategia de acompañamiento a hogares en extrema pobreza</t>
  </si>
  <si>
    <t>2.01.01. c.</t>
  </si>
  <si>
    <t>c. Protección económica en la vejez y envejecimiento saludable</t>
  </si>
  <si>
    <t>2.01.01. d.</t>
  </si>
  <si>
    <t>d. Esquema de protección al desempleo</t>
  </si>
  <si>
    <t>2.01.01. e.</t>
  </si>
  <si>
    <t>e. Seguridad y protección social en la Economía Popular y Comunitaria (EPC)</t>
  </si>
  <si>
    <t>2.01.01. f.</t>
  </si>
  <si>
    <t>f. Sistema Nacional de Igualdad y Equidad (SNIE)</t>
  </si>
  <si>
    <t>2.01.01. g.</t>
  </si>
  <si>
    <t>g. Hacia la declaración universal de ingresos y consolidación del registro social de hogares</t>
  </si>
  <si>
    <t>2.01.01. h.</t>
  </si>
  <si>
    <t>h. Protección integral de la población habitante de calle y en riesgo de habitanza de calle</t>
  </si>
  <si>
    <t>2.01.01. i.</t>
  </si>
  <si>
    <t>i. Superación de Situación de Vulnerabilidad para la reparación efectiva e integral de la población víctima del conflicto</t>
  </si>
  <si>
    <t xml:space="preserve">2.01.02. </t>
  </si>
  <si>
    <t>2. Fortalecimiento y desarrollo de infraestructura social</t>
  </si>
  <si>
    <t>2.01.02. 0.</t>
  </si>
  <si>
    <t>0. N/A</t>
  </si>
  <si>
    <t xml:space="preserve">2.01.03. </t>
  </si>
  <si>
    <t>3. Sistemas de transporte público urbanos y regionales para aprovechar las aglomeraciones urbanas</t>
  </si>
  <si>
    <t>2.01.03. a.</t>
  </si>
  <si>
    <t>a. Aumento de la oferta de transporte público urbano y regional con esquemas tarifarios diferenciales</t>
  </si>
  <si>
    <t>2.01.03. b.</t>
  </si>
  <si>
    <t>b. Financiación sostenible de los sistemas de transporte público</t>
  </si>
  <si>
    <t>2.01.03. c.</t>
  </si>
  <si>
    <t>c. Calidad y seguridad del servicio de los sistemas de transporte público con enfoque diferencial</t>
  </si>
  <si>
    <t xml:space="preserve">2.01.04. </t>
  </si>
  <si>
    <t>2.01.04. a.</t>
  </si>
  <si>
    <t>a. Implementación del Programa de Datos Básicos</t>
  </si>
  <si>
    <t>2.01.04. b.</t>
  </si>
  <si>
    <t>b. Interoperabilidad como bien público digital</t>
  </si>
  <si>
    <t>2.01.04. c.</t>
  </si>
  <si>
    <t>c. Portabilidad de datos para el empoderamiento ciudadano</t>
  </si>
  <si>
    <t>2.01.04. d.</t>
  </si>
  <si>
    <t>d. Datos sectoriales para aumentar el aprovechamiento de datos en el país</t>
  </si>
  <si>
    <t>2.01.04. e.</t>
  </si>
  <si>
    <t>e. Visibilización de las desigualdades para mejorar la toma de decisiones de política social</t>
  </si>
  <si>
    <t xml:space="preserve">2.01.05. </t>
  </si>
  <si>
    <t>5. Convivencia y seguridad ciudadana corresponsable y participativa</t>
  </si>
  <si>
    <t>2.01.05. a.</t>
  </si>
  <si>
    <t>a. Nuevo modelo nación-territorio para la convivencia y la seguridad ciudadana</t>
  </si>
  <si>
    <t>2.01.05. b.</t>
  </si>
  <si>
    <t>b. Creación del Sistema Nacional de Convivencia para la Vida</t>
  </si>
  <si>
    <t>2.01.05. c.</t>
  </si>
  <si>
    <t>c. Transformación de la Policía Nacional para la garantía del ejercicio de los derechos, libertades públicas, convivencia y la seguridad humana</t>
  </si>
  <si>
    <t xml:space="preserve">2.01.06. </t>
  </si>
  <si>
    <t>6. Control institucional del territorio para minimizar las amenazas al bienestar de las personas y las comunidades</t>
  </si>
  <si>
    <t>2.01.06. a.</t>
  </si>
  <si>
    <t>a. Prevención y protección para poblaciones vulnerables desde un enfoque diferencial, colectivo e individual</t>
  </si>
  <si>
    <t>2.01.06. b.</t>
  </si>
  <si>
    <t>b. Desarticulación corresponsable del multicrimen</t>
  </si>
  <si>
    <t>2.01.06. c.</t>
  </si>
  <si>
    <t>c. Mecanismos de cooperación internacional para desarticular las redes trasnacionales de multicrimen</t>
  </si>
  <si>
    <t>2.01.06. d.</t>
  </si>
  <si>
    <t>d. Inteligencia, investigación criminal y judicialización para desmantelar los nodos estratégicos del sistema criminal</t>
  </si>
  <si>
    <t xml:space="preserve">2.01.07. </t>
  </si>
  <si>
    <t>7. Defensa integral del territorio para la protección de la soberanía, independencia, integridad territorial y del orden constitucional</t>
  </si>
  <si>
    <t>2.01.07. a.</t>
  </si>
  <si>
    <t>a. Ley de Seguridad Fronteriza</t>
  </si>
  <si>
    <t>2.01.07. b.</t>
  </si>
  <si>
    <t>b. Capacidades estratégicas para salvaguardar los intereses nacionales</t>
  </si>
  <si>
    <t>2.01.07. c.</t>
  </si>
  <si>
    <t>c. Posicionamiento y cooperación regional e internacional para la defensa nacional</t>
  </si>
  <si>
    <t>2.01.07. d.</t>
  </si>
  <si>
    <t>d. Inteligencia estratégica más efectiva, transparente y al servicio de la protección de la vida, derechos y libertades</t>
  </si>
  <si>
    <t xml:space="preserve">2.01.08. </t>
  </si>
  <si>
    <t>8. Seguridad digital confiable para la garantía de las libertades, la protección de la dignidad y el desarrollo integral de las personas</t>
  </si>
  <si>
    <t>2.01.08. a.</t>
  </si>
  <si>
    <t>a. Dirección Nacional de Seguridad Digital</t>
  </si>
  <si>
    <t>2.01.08. b.</t>
  </si>
  <si>
    <t>b. Protección de las personas, de las infraestructuras digitales, fortalecimiento de las entidades del Estado y garantía en la prestación de sus servicios en el entorno digital</t>
  </si>
  <si>
    <t>2.01.08. c.</t>
  </si>
  <si>
    <t>c. Legislación nacional para un ecosistema digital seguro y confiable</t>
  </si>
  <si>
    <t xml:space="preserve">2.01.09. </t>
  </si>
  <si>
    <t>9. Legitimidad, transparencia e integridad de las instituciones para la seguridad humana</t>
  </si>
  <si>
    <t>2.01.09. a.</t>
  </si>
  <si>
    <t>a. Nuevo servicio social para la paz y eliminación de la obligatoriedad del servicio militar</t>
  </si>
  <si>
    <t>2.01.09. b.</t>
  </si>
  <si>
    <t>b. Sistema de Bienestar Integral de la Fuerza Pública, sus familias y de los veteranos</t>
  </si>
  <si>
    <t>2.01.09. c.</t>
  </si>
  <si>
    <t>c. Respeto a los DD. HH. y al DIH desde un enfoque diferencial</t>
  </si>
  <si>
    <t>2.01.09. d.</t>
  </si>
  <si>
    <t>d. Sistemas de Justicia Penal Militar y Policial y de Defensa Técnica y Especializada</t>
  </si>
  <si>
    <t>2.01.09. e.</t>
  </si>
  <si>
    <t>e. Ascensos de la Fuerza Pública desde la meritocracia y la igualdad de condiciones</t>
  </si>
  <si>
    <t>2.01.09. f.</t>
  </si>
  <si>
    <t>f. Industria y CTeI desde la seguridad y defensa para la transformación, la conectividad y el desarrollo</t>
  </si>
  <si>
    <t>2.01.09. g.</t>
  </si>
  <si>
    <t>g. Modernización para incrementar el valor público, la integridad y la transparencia en la seguridad</t>
  </si>
  <si>
    <t>2.01.10.</t>
  </si>
  <si>
    <t>10. Servicios de justicia centrados en las personas, comunidades y territorios</t>
  </si>
  <si>
    <t>2.01.10.a.</t>
  </si>
  <si>
    <t>a. Prestación efectiva de justicia con enfoque diferencial y métodos de resolución de conflictos</t>
  </si>
  <si>
    <t>2.01.10.b.</t>
  </si>
  <si>
    <t>b. Jurisdicción especial indígena, justicias propias y comunitaria, y desarrollo de justicia ambiental</t>
  </si>
  <si>
    <t>2.01.10.c.</t>
  </si>
  <si>
    <t>c. Renovación de la arquitectura institucional del Sistema de Justicia</t>
  </si>
  <si>
    <t>2.01.10.d.</t>
  </si>
  <si>
    <t>d. Transformación de la evidencia para el diseño de las políticas de justicia</t>
  </si>
  <si>
    <t>2.01.10.e.</t>
  </si>
  <si>
    <t>e. Sistema Nacional de Defensa Jurídica del Estado</t>
  </si>
  <si>
    <t>2.01.11.</t>
  </si>
  <si>
    <t>11. Justicia digital eficiente e incluyente para el bienestar de las personas en los territorios</t>
  </si>
  <si>
    <t>2.01.11.a.</t>
  </si>
  <si>
    <t>a. Política de Estado de Transformación Digital de la Justicia de mediano y largo plazo</t>
  </si>
  <si>
    <t>2.01.11.b.</t>
  </si>
  <si>
    <t>b. Conectividad integral y estrategia multicanal para los servicios de justicia digital</t>
  </si>
  <si>
    <t>2.01.11.c.</t>
  </si>
  <si>
    <t>c. Herramientas tecnológicas con enfoques diferenciales para la divulgación y acceso al ordenamiento jurídico</t>
  </si>
  <si>
    <t>2.01.11.d.</t>
  </si>
  <si>
    <t>d. Capacidades y la oferta del Sistema de Justicia</t>
  </si>
  <si>
    <t>2.01.12.</t>
  </si>
  <si>
    <t>12. Humanización de la política criminal y superación del Estado de Cosas inconstitucional en materia penitenciaria y carcelaria</t>
  </si>
  <si>
    <t>2.01.12.a.</t>
  </si>
  <si>
    <t>a. Tratamiento penitenciario, resocialización y no reincidencia para un proyecto de vida digno</t>
  </si>
  <si>
    <t>2.01.12.b.</t>
  </si>
  <si>
    <t>b. Justicia restaurativa para la recomposición de los lazos sociales</t>
  </si>
  <si>
    <t>2.01.12.c.</t>
  </si>
  <si>
    <t>c. Atención a la población condenada, sindicada y pospenada en los territorios</t>
  </si>
  <si>
    <t>2.01.12.d.</t>
  </si>
  <si>
    <t>d. Robustecimiento de la alternatividad penal, tratamiento diferenciado y prevención del delito</t>
  </si>
  <si>
    <t>2.01.12.e.</t>
  </si>
  <si>
    <t>e. De un enfoque reactivo de la política criminal y penitenciaria a uno sustentado en evidencia empírica</t>
  </si>
  <si>
    <t>2.01.12.f.</t>
  </si>
  <si>
    <t>f. Extinción de dominio para el beneficio social</t>
  </si>
  <si>
    <t>2.01.13.</t>
  </si>
  <si>
    <t>2.01.13.a.</t>
  </si>
  <si>
    <t>a. Fortalecimiento de la búsqueda de personas dadas por desaparecidas</t>
  </si>
  <si>
    <t>2.01.13.b.</t>
  </si>
  <si>
    <t>b. Oferta institucional y de los mecanismos de justicia transicional</t>
  </si>
  <si>
    <t>2.01.13.c.</t>
  </si>
  <si>
    <t>c. Implementación del Sistema Restaurativo de la Jurisdicción Especial para la Paz</t>
  </si>
  <si>
    <t>2.01.13.d.</t>
  </si>
  <si>
    <t>d. Plan de socialización y promoción de los mecanismos restaurativos en la justicia transicional</t>
  </si>
  <si>
    <t>2.01.13.e.</t>
  </si>
  <si>
    <t>e. Ciudadanías activas y participativas que construyen paz y justicia social</t>
  </si>
  <si>
    <t>2.01.14.</t>
  </si>
  <si>
    <t>14. Regulación de las drogas: del prohibicionismo a la dignificación de las personas, comunidades, territorios y el medio ambiente</t>
  </si>
  <si>
    <t>2.01.14.a.</t>
  </si>
  <si>
    <t>a. Regulación para la garantía de derechos y libertades</t>
  </si>
  <si>
    <t>2.01.14.b.</t>
  </si>
  <si>
    <t>b. Transformación integral de los territorios, tránsito a la legalidad, cuidado de la naturaleza y protección de la vida</t>
  </si>
  <si>
    <t>2.01.14.c.</t>
  </si>
  <si>
    <t>c. Desarticulación de estructuras multicrimen relacionadas con el fenómeno de las drogas y otras economías ilegales</t>
  </si>
  <si>
    <t>2.01.14.d.</t>
  </si>
  <si>
    <t>d. Estrategia de política exterior para el cambio del paradigma del fenómeno de las drogas</t>
  </si>
  <si>
    <t>2.01.14.e.</t>
  </si>
  <si>
    <t>e. Reducción de las vulnerabilidades asociadas al consumo de sustancias psicoactivas y protección de la salud pública</t>
  </si>
  <si>
    <t>2.02.</t>
  </si>
  <si>
    <t>02. Superación de privaciones como fundamento de la dignidad humana y condiciones básicas para el bienestar</t>
  </si>
  <si>
    <t xml:space="preserve">2.02.01. </t>
  </si>
  <si>
    <t>2.02.01. a.</t>
  </si>
  <si>
    <t>a. Colombia como territorio saludable con APS a partir de un modelo preventivo y predictivo.</t>
  </si>
  <si>
    <t>2.02.01. b.</t>
  </si>
  <si>
    <t>b. Determinantes sociales en el marco del modelo preventivo y predictivo</t>
  </si>
  <si>
    <t>2.02.01. c.</t>
  </si>
  <si>
    <t>c. Más gobernanza y gobernabilidad, mejores sistemas de información en salud</t>
  </si>
  <si>
    <t>2.02.01. d.</t>
  </si>
  <si>
    <t>d. Sostenibilidad de los recursos en salud</t>
  </si>
  <si>
    <t>2.02.01. e.</t>
  </si>
  <si>
    <t>e. Acceso equitativo a medicamentos dispositivos médicos y otras tecnologías</t>
  </si>
  <si>
    <t>2.02.01. f.</t>
  </si>
  <si>
    <t>f. Fortalecimiento de la Política de ciencia, tecnología e innovación en salud</t>
  </si>
  <si>
    <t xml:space="preserve">2.02.02. </t>
  </si>
  <si>
    <t>2. Mínimo vital de agua</t>
  </si>
  <si>
    <t>2.02.02. 0.</t>
  </si>
  <si>
    <t xml:space="preserve">2.02.03. </t>
  </si>
  <si>
    <t>3. Educación de calidad para reducir la desigualdad</t>
  </si>
  <si>
    <t>2.02.03. a.</t>
  </si>
  <si>
    <t>a. Primera infancia feliz y protegida</t>
  </si>
  <si>
    <t>2.02.03. b.</t>
  </si>
  <si>
    <t>b. Resignificación de la jornada escolar: más que tiempo</t>
  </si>
  <si>
    <t>2.02.03. c.</t>
  </si>
  <si>
    <t>c. Dignificación, formación y desarrollo de la profesión docente para una educación de calidad</t>
  </si>
  <si>
    <t>2.02.03. d.</t>
  </si>
  <si>
    <t>d. Movilización social por la educación en los territorios</t>
  </si>
  <si>
    <t>2.02.03. e.</t>
  </si>
  <si>
    <t>e. Currículos para la justicia social</t>
  </si>
  <si>
    <t>2.02.03. f.</t>
  </si>
  <si>
    <t>f. Gestión territorial educativa y comunitaria</t>
  </si>
  <si>
    <t>2.02.03. g.</t>
  </si>
  <si>
    <t>g. Educación media para la construcción de proyectos de vida</t>
  </si>
  <si>
    <t>2.02.03. h.</t>
  </si>
  <si>
    <t>h. Hacia la erradicación de los analfabetismos y el cierre de inequidades</t>
  </si>
  <si>
    <t>2.02.03. i.</t>
  </si>
  <si>
    <t>i. Programa de Educación Intercultural y Bilingüe</t>
  </si>
  <si>
    <t>2.02.03. j.</t>
  </si>
  <si>
    <t>j. Por un Programa de Alimentación Escolar (PAE) más equitativo, que contribuya al bienestar y la seguridad alimentaria</t>
  </si>
  <si>
    <t>2.02.03. k.</t>
  </si>
  <si>
    <t>k. Educación superior como un derecho</t>
  </si>
  <si>
    <t xml:space="preserve">2.02.04. </t>
  </si>
  <si>
    <t>4. Conectividad digital para cambiar vidas</t>
  </si>
  <si>
    <t>2.02.04. a.</t>
  </si>
  <si>
    <t>a. Estrategia de conectividad digital</t>
  </si>
  <si>
    <t>2.02.04. b.</t>
  </si>
  <si>
    <t>b. Alfabetización y apropiación digital como motor de oportunidades para la igualdad</t>
  </si>
  <si>
    <t>2.03.</t>
  </si>
  <si>
    <t>03. Expansión de capacidades: más y mejores oportunidades de la población para lograr sus proyectos de vida</t>
  </si>
  <si>
    <t xml:space="preserve">2.03.01. </t>
  </si>
  <si>
    <t>1. Bienestar físico y mental y social de la población</t>
  </si>
  <si>
    <t>2.03.01. a.</t>
  </si>
  <si>
    <t>a. Promoción, prevención y atención integral de la salud mental</t>
  </si>
  <si>
    <t>2.03.01. b.</t>
  </si>
  <si>
    <t>b. Salud, ambiente y cambio climático</t>
  </si>
  <si>
    <t>2.03.01. c.</t>
  </si>
  <si>
    <t>c. Fortalecimiento de la seguridad vial para la protección de la vida</t>
  </si>
  <si>
    <t xml:space="preserve">2.03.02. </t>
  </si>
  <si>
    <t>2. Garantía del disfrute y ejercicio de los derechos culturales para la vida y la paz</t>
  </si>
  <si>
    <t>2.03.02. a.</t>
  </si>
  <si>
    <t>a. Otorgarle a la política de paz total una dimensión artística y cultural</t>
  </si>
  <si>
    <t>2.03.02. b.</t>
  </si>
  <si>
    <t>b. Reconocimiento, salvaguardia y fomento de la memoria viva, el patrimonio, las culturas y los saberes</t>
  </si>
  <si>
    <t>2.03.02. c.</t>
  </si>
  <si>
    <t>c. Fomento y estímulos a las culturas, las artes y los saberes</t>
  </si>
  <si>
    <t>2.03.02. d.</t>
  </si>
  <si>
    <t>d. Gobernanza cultural</t>
  </si>
  <si>
    <t>2.03.02. e.</t>
  </si>
  <si>
    <t>e. Economías populares y alternativas en los ecosistemas culturales y creativos</t>
  </si>
  <si>
    <t>2.03.02. f.</t>
  </si>
  <si>
    <t>f. Espacios culturales como centros de pensamiento y acción para la construcción y el ejercicio colectivo de la democracia</t>
  </si>
  <si>
    <t xml:space="preserve">2.03.03. </t>
  </si>
  <si>
    <t>3. Derecho al deporte, la recreación y la actividad física para la convivencia y la paz</t>
  </si>
  <si>
    <t>2.03.03. a.</t>
  </si>
  <si>
    <t>a. Democratizar el acceso de la población al deporte, la recreación y la actividad física</t>
  </si>
  <si>
    <t>2.03.03. b.</t>
  </si>
  <si>
    <t>b. Más mujeres en el deporte</t>
  </si>
  <si>
    <t>2.03.03. c.</t>
  </si>
  <si>
    <t>c. El barrismo como cultura de vida y cambio social</t>
  </si>
  <si>
    <t>2.03.03. d.</t>
  </si>
  <si>
    <t>d. Sistema de Información del deporte, la recreación y la actividad física</t>
  </si>
  <si>
    <t>2.03.03. e.</t>
  </si>
  <si>
    <t>e. Atletas y paratletas como embajadores del paz en el mundo</t>
  </si>
  <si>
    <t>2.03.03. f.</t>
  </si>
  <si>
    <t>f. El deporte, la recreación y la actividad física como eje de la economía popular</t>
  </si>
  <si>
    <t xml:space="preserve">2.03.04. </t>
  </si>
  <si>
    <t>2.03.04. a.</t>
  </si>
  <si>
    <t>a. Creación, ampliación y regulación de los servicios de cuidado</t>
  </si>
  <si>
    <t>2.03.04. b.</t>
  </si>
  <si>
    <t>b. Modelo de gobernanza y territorialización del Sistema Nacional de Cuidado</t>
  </si>
  <si>
    <t>2.03.04. c.</t>
  </si>
  <si>
    <t>c. Transformación cultural para promover la corresponsabilidad del cuidado</t>
  </si>
  <si>
    <t>2.03.04. d.</t>
  </si>
  <si>
    <t>d. Alianzas público-populares para los cuidados comunitarios</t>
  </si>
  <si>
    <t>2.03.04. e.</t>
  </si>
  <si>
    <t>e. Sistema de información, difusión y gestión del conocimiento</t>
  </si>
  <si>
    <t>2.03.04. f.</t>
  </si>
  <si>
    <t>f. Difusión del Sistema Nacional de Cuidado</t>
  </si>
  <si>
    <t>2.03.04. g.</t>
  </si>
  <si>
    <t>g. Mecanismo de financiación del Sistema Nacional de Cuidado</t>
  </si>
  <si>
    <t xml:space="preserve">2.03.05. </t>
  </si>
  <si>
    <t>5. Educación, formación y reconversión laboral como respuesta al cambio productivo</t>
  </si>
  <si>
    <t>2.03.05. a.</t>
  </si>
  <si>
    <t>a. Consolidación del Sistema de Educación Superior Colombiano</t>
  </si>
  <si>
    <t>2.03.05. b.</t>
  </si>
  <si>
    <t>b. Reconceptualización del sistema de aseguramiento de la calidad de la educación superior</t>
  </si>
  <si>
    <t>2.03.05. c.</t>
  </si>
  <si>
    <t>c. Oportunidades de educación, formación, y de inserción y reconversión laboral</t>
  </si>
  <si>
    <t>2.03.05. d.</t>
  </si>
  <si>
    <t>d. Talento digital para aumentar la productividad laboral y la empleabilidad de las personas</t>
  </si>
  <si>
    <t>2.03.05. e.</t>
  </si>
  <si>
    <t>e. Empoderamiento económico de la mujer y fortalecimiento de habilidades para emprender</t>
  </si>
  <si>
    <t xml:space="preserve">2.03.06. </t>
  </si>
  <si>
    <t>6. Trabajo digno y decente</t>
  </si>
  <si>
    <t>2.03.06. a.</t>
  </si>
  <si>
    <t>a. Política pública de trabajo digno y decente</t>
  </si>
  <si>
    <t>2.03.06. b.</t>
  </si>
  <si>
    <t>b. Generación y protección de empleos formales.</t>
  </si>
  <si>
    <t>2.03.06. c.</t>
  </si>
  <si>
    <t>c. Prevención, Inspección, Vigilancia y Control (IVC) para un trabajo digno en todas las regiones</t>
  </si>
  <si>
    <t>2.03.06. d.</t>
  </si>
  <si>
    <t>d. Modernización y transformación del empleo público</t>
  </si>
  <si>
    <t>2.03.06. e.</t>
  </si>
  <si>
    <t>e. Trabajo decente y empleo rural en el campo colombiano</t>
  </si>
  <si>
    <t xml:space="preserve">2.03.07. </t>
  </si>
  <si>
    <t>2.03.07. a.</t>
  </si>
  <si>
    <t>a. Política pública para la economía popular (EP)</t>
  </si>
  <si>
    <t>2.03.07. b.</t>
  </si>
  <si>
    <t>b. Sostenibilidad y crecimiento de las unidades económicas y formas de asociatividad de la EP</t>
  </si>
  <si>
    <t>2.03.07. c.</t>
  </si>
  <si>
    <t>c. Fomento y fortalecimiento a la comercialización, los circuitos cortos y los mercados locales de la EP</t>
  </si>
  <si>
    <t>2.03.07. d.</t>
  </si>
  <si>
    <t>d. Apoyos para la formación, financiamiento y sostenibilidad de las unidades económicas de la EP</t>
  </si>
  <si>
    <t>2.03.07. e.</t>
  </si>
  <si>
    <t>e. Economía popular en el campo colombiano</t>
  </si>
  <si>
    <t>2.03.07. f.</t>
  </si>
  <si>
    <t>f. Consolidar la productividad y sostenibilidad del sector artesanal</t>
  </si>
  <si>
    <t>2.03.07. g.</t>
  </si>
  <si>
    <t>g. Asociatividad solidaria para la paz</t>
  </si>
  <si>
    <t xml:space="preserve">2.03.08. </t>
  </si>
  <si>
    <t>2.03.08. a.</t>
  </si>
  <si>
    <t>a. Menores costos y simplificación de trámites</t>
  </si>
  <si>
    <t>2.03.08. b.</t>
  </si>
  <si>
    <t>b. Simplificación del cumplimiento de obligaciones tributarias de las empresas</t>
  </si>
  <si>
    <t>2.03.08. c.</t>
  </si>
  <si>
    <t>c. Promoción del fortalecimiento del tejido empresarial a nivel regional</t>
  </si>
  <si>
    <t>2.03.08. d.</t>
  </si>
  <si>
    <t>d. Participación de MiPymes en compras públicas mediante la consolidación del sistema de contratación pública</t>
  </si>
  <si>
    <t>2.03.08. e.</t>
  </si>
  <si>
    <t>e. Iniciativas productivas, acceso al financiamiento amplio y educación financiera</t>
  </si>
  <si>
    <t>2.03.08. f.</t>
  </si>
  <si>
    <t>f. Información para el reconocimiento de la EP y seguimiento de la actividad económica</t>
  </si>
  <si>
    <t xml:space="preserve">2.03.09. </t>
  </si>
  <si>
    <t>9. Democratización del conocimiento: aprovechamiento de la propiedad intelectual y reconocimiento de los saberes tradicionales</t>
  </si>
  <si>
    <t>2.03.09. a.</t>
  </si>
  <si>
    <t>a. Reconocimiento y protección de los conocimientos tradicionales y expresiones culturales tradicionales</t>
  </si>
  <si>
    <t>2.03.09. b.</t>
  </si>
  <si>
    <t>b. Aprovechamiento de la propiedad intelectual (PI)</t>
  </si>
  <si>
    <t>2.03.09. c.</t>
  </si>
  <si>
    <t>c. Apoyo a derechos de autor y conexos</t>
  </si>
  <si>
    <t>2.03.09. d.</t>
  </si>
  <si>
    <t>d. Apropiación social del conocimiento</t>
  </si>
  <si>
    <t>3.</t>
  </si>
  <si>
    <t>3.01.</t>
  </si>
  <si>
    <t xml:space="preserve">01. Disponibilidad de Alimentos </t>
  </si>
  <si>
    <t xml:space="preserve">3.01.01. </t>
  </si>
  <si>
    <t>3.01.01. a.</t>
  </si>
  <si>
    <t>a. Ordenar la producción agropecuaria</t>
  </si>
  <si>
    <t>3.01.01. b.</t>
  </si>
  <si>
    <t>b. Proveer acceso a factores productivos en forma oportuna y simultánea</t>
  </si>
  <si>
    <t>3.01.01. c.</t>
  </si>
  <si>
    <t>c. Sistemas Territoriales de Innovación, fortalecimiento del Sistema Nacional de Innovación Agropecuaria (SNIA) y misión de investigación e innovación</t>
  </si>
  <si>
    <t>3.01.01. d.</t>
  </si>
  <si>
    <t>d. Extensión tecnológica agroindustria</t>
  </si>
  <si>
    <t>3.01.01. e.</t>
  </si>
  <si>
    <t>e. Producción nacional de insumos y transición de insumos de origen químico al biológico</t>
  </si>
  <si>
    <t>3.02.</t>
  </si>
  <si>
    <t>02. Acceso Físico a Alimentos</t>
  </si>
  <si>
    <t xml:space="preserve">3.02.01. </t>
  </si>
  <si>
    <t>1. Cadenas de suministro eficientes, digitales y tecnificadas para potenciar el campo colombiano</t>
  </si>
  <si>
    <t>3.02.01. a.</t>
  </si>
  <si>
    <t>a. Desarrollo de redes agrologísticas</t>
  </si>
  <si>
    <t>3.02.01. b.</t>
  </si>
  <si>
    <t>b. Uso de tecnologías emergentes en comercialización y cadenas logísticas</t>
  </si>
  <si>
    <t xml:space="preserve">3.02.02. </t>
  </si>
  <si>
    <t>2. Transporte eficiente a lo largo de la cadena logística agropecuaria</t>
  </si>
  <si>
    <t>3.02.02. a.</t>
  </si>
  <si>
    <t>a. Protocolo de atención prioritaria</t>
  </si>
  <si>
    <t>3.02.02. b.</t>
  </si>
  <si>
    <t>b. Menores pérdidas de la producción agropecuaria</t>
  </si>
  <si>
    <t xml:space="preserve">3.02.03. </t>
  </si>
  <si>
    <t>3. Hacia menos intermediación y mayor rentabilidad en la comercialización de la producción agropecuaria</t>
  </si>
  <si>
    <t>3.02.03. a.</t>
  </si>
  <si>
    <t>a. Menor intermediación en los vínculos comerciales del sector</t>
  </si>
  <si>
    <t>3.02.03. b.</t>
  </si>
  <si>
    <t>b. Promoción de productos con denominaciones de origen y otros instrumentos de propiedad intelectual</t>
  </si>
  <si>
    <t>3.02.03. c.</t>
  </si>
  <si>
    <t>c. Comercio exterior del sector agropecuario integrando las regiones</t>
  </si>
  <si>
    <t>3.03.</t>
  </si>
  <si>
    <t>03.Adecuación de Alimentos</t>
  </si>
  <si>
    <t xml:space="preserve">3.03.01. </t>
  </si>
  <si>
    <t>1. Alimentos sanos y seguros para alimentar a Colombia</t>
  </si>
  <si>
    <t>3.03.01. a.</t>
  </si>
  <si>
    <t>a. Política de inocuidad de los alimentos para el país</t>
  </si>
  <si>
    <t>3.03.01. b.</t>
  </si>
  <si>
    <t>b. Seguimiento e intervención de brotes de ETA, con un enfoque intersectorial, territorial y colaborativo</t>
  </si>
  <si>
    <t>3.03.02.</t>
  </si>
  <si>
    <t>3.03.02. a.</t>
  </si>
  <si>
    <t>a. Promoción de la práctica de lactancia materna e inicio de la alimentación complementaria</t>
  </si>
  <si>
    <t>3.03.02. b.</t>
  </si>
  <si>
    <t>b. Entornos de desarrollo que incentiven la alimentación saludable y adecuada</t>
  </si>
  <si>
    <t>3.03.02. c.</t>
  </si>
  <si>
    <t>c. Salvaguardia y fomento de la alimentación y las cocinas tradicionales de Colombia</t>
  </si>
  <si>
    <t>3.03.02. d.</t>
  </si>
  <si>
    <t>d. Intervención de la población con situaciones de malnutrición</t>
  </si>
  <si>
    <t>3.03.02. e.</t>
  </si>
  <si>
    <t>e. Suministro de agua apta para el consumo humano en todo el territorio nacional</t>
  </si>
  <si>
    <t>3.03.03.</t>
  </si>
  <si>
    <t>3.03.03. a.</t>
  </si>
  <si>
    <t>a. Sistema para la Garantía Progresiva del Derecho a la Alimentación Adecuada</t>
  </si>
  <si>
    <t>3.03.03. b.</t>
  </si>
  <si>
    <t>b. Instituciones modernas y gabinete rural</t>
  </si>
  <si>
    <t>3.03.03. c.</t>
  </si>
  <si>
    <t>c. Producción de Información para mejorar la toma de decisiones</t>
  </si>
  <si>
    <t>3.03.0e.</t>
  </si>
  <si>
    <t>3.03.03. d.</t>
  </si>
  <si>
    <t>d. Ministerio de Agricultura y Desarrollo Rural como rector del diseño de política</t>
  </si>
  <si>
    <t>4.</t>
  </si>
  <si>
    <t>4. Transformación productiva, internacionalización y acción clímatica</t>
  </si>
  <si>
    <t>4.01.</t>
  </si>
  <si>
    <t xml:space="preserve">01. Naturaleza viva: revitalización con inclusión social </t>
  </si>
  <si>
    <t xml:space="preserve">4.01.01. </t>
  </si>
  <si>
    <t>1. Programa de conservación de la naturaleza y su restauración</t>
  </si>
  <si>
    <t>4.01.01. a.</t>
  </si>
  <si>
    <t>a. Freno de la deforestación</t>
  </si>
  <si>
    <t>4.01.01. b.</t>
  </si>
  <si>
    <t>b. Restauración participativa de ecosistemas, áreas protegidas y otras áreas ambientalmente estratégicas</t>
  </si>
  <si>
    <t>4.02.</t>
  </si>
  <si>
    <t xml:space="preserve">02. Transición económica para alcanzar carbono neutralidad y consolidar territorios resilientes al clima </t>
  </si>
  <si>
    <t xml:space="preserve">4.02.01. </t>
  </si>
  <si>
    <t>4.02.01. a.</t>
  </si>
  <si>
    <t>a. Descarbonización y resiliencia de sectores productivos y gestión de sus riesgos climáticos</t>
  </si>
  <si>
    <t>4.02.01. b.</t>
  </si>
  <si>
    <t>b. Territorio y sociedad resilientes al clima</t>
  </si>
  <si>
    <t>4.02.01. c.</t>
  </si>
  <si>
    <t>c. Infraestructura de proyectos públicos y de asociaciones público privadas adaptadas al cambio climático y con menos emisiones</t>
  </si>
  <si>
    <t>4.03.</t>
  </si>
  <si>
    <t>03. Transición energética justa, segura, confiable y eficiente</t>
  </si>
  <si>
    <t xml:space="preserve">4.03.01. </t>
  </si>
  <si>
    <t>1. Transición energética justa, basada en el respeto a la naturaleza, la justicia social y la soberanía con seguridad, confiabilidad y eficiencia</t>
  </si>
  <si>
    <t>4.03.01. a.</t>
  </si>
  <si>
    <t>a. Generación de energía a partir de Fuentes No Convencionales de Energía Renovable (FNCER)</t>
  </si>
  <si>
    <t>4.03.01. b.</t>
  </si>
  <si>
    <t>b. Seguridad y confiabilidad energética</t>
  </si>
  <si>
    <t>4.03.01. c.</t>
  </si>
  <si>
    <t>c. Cierre de brechas energéticas</t>
  </si>
  <si>
    <t xml:space="preserve">4.03.02. </t>
  </si>
  <si>
    <t>2. Desarrollo económico a partir de eficiencia energética, nuevos energéticos y minerales estratégicos para la transición</t>
  </si>
  <si>
    <t>4.03.02. a.</t>
  </si>
  <si>
    <t>a. Diversificación productiva asociada a las actividades extractivas</t>
  </si>
  <si>
    <t>4.03.02. b.</t>
  </si>
  <si>
    <t>b. Eficiencia energética y del mercado como factor de desarrollo económico</t>
  </si>
  <si>
    <t xml:space="preserve">4.03.03. </t>
  </si>
  <si>
    <t>3. Ascenso tecnológico del sector transporte y promoción de la movilidad activa</t>
  </si>
  <si>
    <t>4.03.03. a.</t>
  </si>
  <si>
    <t>a. Fortalecimiento del marco normativo e incentivos para la descarbonización del sector transporte</t>
  </si>
  <si>
    <t>4.03.03. b.</t>
  </si>
  <si>
    <t>b. Descarbonización de los Sistemas de Transporte Público cofinanciados</t>
  </si>
  <si>
    <t>4.03.03. c.</t>
  </si>
  <si>
    <t>c. Infraestructura de carga para el ascenso tecnológico del sector transporte</t>
  </si>
  <si>
    <t>4.03.03. d.</t>
  </si>
  <si>
    <t>d. Modos de transporte más eficientes a nivel operativo y energético</t>
  </si>
  <si>
    <t>4.03.03. e.</t>
  </si>
  <si>
    <t>e. Fortalecimiento de la industria nacional y capacidades técnicas para el ascenso tecnológico del sector transporte</t>
  </si>
  <si>
    <t>4.03.03. f.</t>
  </si>
  <si>
    <t>f. Movilidad activa, segura, sostenible y con enfoque diferencial en ciudades y regiones 161</t>
  </si>
  <si>
    <t xml:space="preserve">4.03.04. </t>
  </si>
  <si>
    <t>4. Ciudades y hábitats resilientes</t>
  </si>
  <si>
    <t>4.03.04. a.</t>
  </si>
  <si>
    <t>a. Reducción del impacto ambiental del sector residencial y promoción del hábitat verde. 162</t>
  </si>
  <si>
    <t>4.03.04. b.</t>
  </si>
  <si>
    <t>b. Conformación de hábitat próximos y diversos accesibles e incluyentes</t>
  </si>
  <si>
    <t>4.03.04. c.</t>
  </si>
  <si>
    <t>c. Uso eficiente de los recursos para el desarrollo de ciudades circulares</t>
  </si>
  <si>
    <t>4.04.</t>
  </si>
  <si>
    <t>04. Economía productiva a través de la reindustrialización y la bioeconomía</t>
  </si>
  <si>
    <t xml:space="preserve">4.04.01. </t>
  </si>
  <si>
    <t>1. De una economía extractivista a una sostenible y productiva: Política de Reindustrialización, hacia una economía del conocimiento, incluyente y sostenible</t>
  </si>
  <si>
    <t>4.04.01. a.</t>
  </si>
  <si>
    <t>a. Reindustrialización para la sostenibilidad, el desarrollo económico y social</t>
  </si>
  <si>
    <t>4.04.01. b.</t>
  </si>
  <si>
    <t>b. Transformación para la diversificación productiva y exportadora</t>
  </si>
  <si>
    <t>4.04.01. c.</t>
  </si>
  <si>
    <t>c. Políticas de competencia, consumidor e infraestructura de la calidad modernas</t>
  </si>
  <si>
    <t>4.04.01. d.</t>
  </si>
  <si>
    <t>d. Impulso a la industria digital nacional</t>
  </si>
  <si>
    <t>4.04.01. e.</t>
  </si>
  <si>
    <t>e. Política de internacionalización sostenible</t>
  </si>
  <si>
    <t xml:space="preserve">4.04.02. </t>
  </si>
  <si>
    <t>4.04.02. a.</t>
  </si>
  <si>
    <t>a. Concurrencia de recursos alrededor de inversiones estratégicas en Ciencia, Tecnología e Innovación (CTI)</t>
  </si>
  <si>
    <t>4.04.02. b.</t>
  </si>
  <si>
    <t>b. Cierre de brechas tecnológicas en el sector productivo</t>
  </si>
  <si>
    <t>4.04.02. c.</t>
  </si>
  <si>
    <t>c. Marco regulatorio para investigar e innovar</t>
  </si>
  <si>
    <t>4.04.02. d.</t>
  </si>
  <si>
    <t>d. Desarrollo científico y fortalecimiento del talento en tecnologías convergentes</t>
  </si>
  <si>
    <t>4.04.02. e.</t>
  </si>
  <si>
    <t>e. Dirección Nacional de Asuntos Espaciales</t>
  </si>
  <si>
    <t xml:space="preserve">4.04.03. </t>
  </si>
  <si>
    <t>3. Modelos de bioeconomía basada en el conocimiento y la innovación</t>
  </si>
  <si>
    <t>4.04.03. a.</t>
  </si>
  <si>
    <t>a. Modelos de producción sostenible y regenerativos en agricultura y ganadería</t>
  </si>
  <si>
    <t>4.04.03. b.</t>
  </si>
  <si>
    <t>b. Turismo en armonía con la vida</t>
  </si>
  <si>
    <t>4.04.03. c.</t>
  </si>
  <si>
    <t>c. Economía forestal</t>
  </si>
  <si>
    <t>4.04.03. d.</t>
  </si>
  <si>
    <t>d. Bioproductos</t>
  </si>
  <si>
    <t>4.04.03. e.</t>
  </si>
  <si>
    <t>e. Economía circular basada en la producción y el consumo responsable</t>
  </si>
  <si>
    <t xml:space="preserve">4.04.05. </t>
  </si>
  <si>
    <t>4. Financiamiento para la acción climática, la reindustrialización y el desarrollo sostenible</t>
  </si>
  <si>
    <t>4.04.04. a.</t>
  </si>
  <si>
    <t>a. Financiamiento climático neto como motor para el desarrollo sostenible</t>
  </si>
  <si>
    <t xml:space="preserve">4.04.04. </t>
  </si>
  <si>
    <t>4.04.04. b.</t>
  </si>
  <si>
    <t>b. Banca de desarrollo e instrumentos alternativos de financiamiento para la reindustrialización</t>
  </si>
  <si>
    <t>4.04.04. c.</t>
  </si>
  <si>
    <t>c. Política exterior para luchar contra el cambio climático y la pérdida de biodiversidad</t>
  </si>
  <si>
    <t>4.04.04. d.</t>
  </si>
  <si>
    <t>d. Mercado de carbono justo, equitativo e incluyente</t>
  </si>
  <si>
    <t>4.04.04. e.</t>
  </si>
  <si>
    <t>e. Reducción de la vulnerabilidad fiscal y financiera ante riesgos climáticos y desastres</t>
  </si>
  <si>
    <t>5.</t>
  </si>
  <si>
    <t>5.11.</t>
  </si>
  <si>
    <t>11. Bloque estratégico I  1. Integración intrarregional (intraurbana, urbano-rural, subregional) a partir de: i) el desarrollo de ciudades más sostenibles, compactas y equitativas</t>
  </si>
  <si>
    <t xml:space="preserve">5.11.01. </t>
  </si>
  <si>
    <t>5.11.01. a.</t>
  </si>
  <si>
    <t>a. Gestión de los centros de las áreas urbanas</t>
  </si>
  <si>
    <t>5.11.01. b.</t>
  </si>
  <si>
    <t>b. Revitalización en los procesos de transformación y aprovechamiento de la ciudad construida</t>
  </si>
  <si>
    <t>5.11.01. c.</t>
  </si>
  <si>
    <t>c. Servicios sociales y equipamientos colectivos multifuncionales y con proximidad física y digital</t>
  </si>
  <si>
    <t>5.11.01. d.</t>
  </si>
  <si>
    <t>d. Innovación y productividad urbana</t>
  </si>
  <si>
    <t xml:space="preserve">5.11.02. </t>
  </si>
  <si>
    <t>5.11.02. a.</t>
  </si>
  <si>
    <t>a. Intervención de vías regionales (secundarias y terciarias), terminales fluviales y aeródromos</t>
  </si>
  <si>
    <t>5.11.02. b.</t>
  </si>
  <si>
    <t>b. Convenios solidarios</t>
  </si>
  <si>
    <t>5.11.02. c.</t>
  </si>
  <si>
    <t>c. Fuentes de pago y financiación</t>
  </si>
  <si>
    <t>5.11.02. d.</t>
  </si>
  <si>
    <t>d. Integración de territorios bajo el principio de la conectividad física y la multimodalidad</t>
  </si>
  <si>
    <t>5.11.02. e.</t>
  </si>
  <si>
    <t>e. Planeación y gestión territorial inteligente</t>
  </si>
  <si>
    <t>5.11.02. f.</t>
  </si>
  <si>
    <t>f. Fronteras humanas para la vida, la integración y el desarrollo</t>
  </si>
  <si>
    <t>5.11.02. g.</t>
  </si>
  <si>
    <t>g. Relaciones funcionales de los territorios</t>
  </si>
  <si>
    <t>5.11.02. h.</t>
  </si>
  <si>
    <t>h. Acceso a servicios públicos a partir de las capacidades y necesidades de los territorios</t>
  </si>
  <si>
    <t>5.11.02. i.</t>
  </si>
  <si>
    <t>i. Gestión del suelo para vivienda de interés social y soportes urbanos</t>
  </si>
  <si>
    <t>5.11.02. j.</t>
  </si>
  <si>
    <t>j. Integración de los territorios más afectados por el conflicto a las apuestas estratégicas de desarrollo regional de acuerdo con la reforma rural integral</t>
  </si>
  <si>
    <t>5.11.02. k.</t>
  </si>
  <si>
    <t>k. Convergencias territoriales para la sostenibilidad ambiental territorial</t>
  </si>
  <si>
    <t xml:space="preserve">5.11.03. </t>
  </si>
  <si>
    <t>3. Territorios más humanos: hábitat integral</t>
  </si>
  <si>
    <t>5.11.03. a.</t>
  </si>
  <si>
    <t>a. Participación de la comunidad y saberes populares en la política integral del hábitat</t>
  </si>
  <si>
    <t>5.11.03. b.</t>
  </si>
  <si>
    <t>b. Política integral de hábitat</t>
  </si>
  <si>
    <t>5.11.03. c.</t>
  </si>
  <si>
    <t>c. Programa Barrios de Paz</t>
  </si>
  <si>
    <t>5.11.03. d.</t>
  </si>
  <si>
    <t>d. Mecanismos diversos de acceso a la vivienda (vivienda nueva y usada, arrendamiento social y autogestión)</t>
  </si>
  <si>
    <t>5.11.03. e.</t>
  </si>
  <si>
    <t>e. Democratización del crédito para acceder a soluciones habitacionales</t>
  </si>
  <si>
    <t>5.11.03. f.</t>
  </si>
  <si>
    <t>f. Provisión y mejoramiento de vivienda rural</t>
  </si>
  <si>
    <t>5.11.03. g.</t>
  </si>
  <si>
    <t>g. Vivienda diferencial, de Interés Cultural y Vivienda Productiva</t>
  </si>
  <si>
    <t>5.11.03. h.</t>
  </si>
  <si>
    <t>h. Productividad del sector vivienda</t>
  </si>
  <si>
    <t>5.12.</t>
  </si>
  <si>
    <t>12. Bloque estratégico I.  1. Integración intrarregional (intraurbana, urbano-rural, subregional) a partir de: ii) la consolidación de modelos de desarrollo supramunicipales que fortalezcan los vínculos territoriales y aprovechen las economías de escala</t>
  </si>
  <si>
    <t xml:space="preserve">5.12.01. </t>
  </si>
  <si>
    <t>5.12.01. a.</t>
  </si>
  <si>
    <t>5.12.01. b.</t>
  </si>
  <si>
    <t>5.12.01. c.</t>
  </si>
  <si>
    <t>5.12.01. d.</t>
  </si>
  <si>
    <t xml:space="preserve">5.12.02. </t>
  </si>
  <si>
    <t>5.12.02. a.</t>
  </si>
  <si>
    <t>5.12.02. b.</t>
  </si>
  <si>
    <t>5.12.02. c.</t>
  </si>
  <si>
    <t>5.12.02. d.</t>
  </si>
  <si>
    <t>5.12.02. e.</t>
  </si>
  <si>
    <t>5.12.02. f.</t>
  </si>
  <si>
    <t>5.12.02. g.</t>
  </si>
  <si>
    <t>5.12.02. h.</t>
  </si>
  <si>
    <t>5.12.02. i.</t>
  </si>
  <si>
    <t>5.12.02. j.</t>
  </si>
  <si>
    <t>5.12.02. k.</t>
  </si>
  <si>
    <t xml:space="preserve">5.12.03. </t>
  </si>
  <si>
    <t>5.12.03. a.</t>
  </si>
  <si>
    <t>5.12.03. b.</t>
  </si>
  <si>
    <t>5.12.03. c.</t>
  </si>
  <si>
    <t>5.12.03. d.</t>
  </si>
  <si>
    <t>5.12.03. e.</t>
  </si>
  <si>
    <t>5.12.03. f.</t>
  </si>
  <si>
    <t>5.12.03. g.</t>
  </si>
  <si>
    <t>5.12.03. h.</t>
  </si>
  <si>
    <t>5.13.</t>
  </si>
  <si>
    <t>13. Bloque estratégico I  1. Integración intrarregional (intraurbana, urbano-rural, subregional) a partir de:; iii) la construcción de hábitats integrales</t>
  </si>
  <si>
    <t xml:space="preserve">5.13.01. </t>
  </si>
  <si>
    <t>5.13.01. a.</t>
  </si>
  <si>
    <t>5.13.01. b.</t>
  </si>
  <si>
    <t>5.13.01. c.</t>
  </si>
  <si>
    <t>5.13.01. d.</t>
  </si>
  <si>
    <t xml:space="preserve">5.13.02. </t>
  </si>
  <si>
    <t>5.13.02. a.</t>
  </si>
  <si>
    <t>5.13.02. b.</t>
  </si>
  <si>
    <t>5.13.02. c.</t>
  </si>
  <si>
    <t>5.13.02. d.</t>
  </si>
  <si>
    <t>5.13.02. e.</t>
  </si>
  <si>
    <t>5.13.02. f.</t>
  </si>
  <si>
    <t>5.13.02. g.</t>
  </si>
  <si>
    <t>5.13.02. h.</t>
  </si>
  <si>
    <t>5.13.02. i.</t>
  </si>
  <si>
    <t>5.13.02. j.</t>
  </si>
  <si>
    <t>5.13.02. k.</t>
  </si>
  <si>
    <t xml:space="preserve">5.13.03. </t>
  </si>
  <si>
    <t>5.13.03. a.</t>
  </si>
  <si>
    <t>5.13.03. b.</t>
  </si>
  <si>
    <t>5.13.03. c.</t>
  </si>
  <si>
    <t>5.13.03. d.</t>
  </si>
  <si>
    <t>5.13.03. e.</t>
  </si>
  <si>
    <t>5.13.03. f.</t>
  </si>
  <si>
    <t>5.13.03. g.</t>
  </si>
  <si>
    <t>5.13.03. h.</t>
  </si>
  <si>
    <t>5.14.</t>
  </si>
  <si>
    <t>14. Bloque estratégico I 1. Integración intrarregional (intraurbana, urbano-rural, subregional) a partir de: iv) la realidad ecosistémica y de ordenamiento territorial alrededor del agua.</t>
  </si>
  <si>
    <t xml:space="preserve">5.14.01. </t>
  </si>
  <si>
    <t>5.14.01. a.</t>
  </si>
  <si>
    <t>5.14.01. b.</t>
  </si>
  <si>
    <t>5.14.01. c.</t>
  </si>
  <si>
    <t>5.14.01. d.</t>
  </si>
  <si>
    <t xml:space="preserve">5.14.02. </t>
  </si>
  <si>
    <t>5.14.02. a.</t>
  </si>
  <si>
    <t>5.14.02. b.</t>
  </si>
  <si>
    <t>5.14.02. c.</t>
  </si>
  <si>
    <t>5.14.02. d.</t>
  </si>
  <si>
    <t>5.14.02. e.</t>
  </si>
  <si>
    <t>5.14.02. f.</t>
  </si>
  <si>
    <t>5.14.02. g.</t>
  </si>
  <si>
    <t>5.14.02. h.</t>
  </si>
  <si>
    <t>5.14.02. i.</t>
  </si>
  <si>
    <t>5.14.02. j.</t>
  </si>
  <si>
    <t>5.14.02. k.</t>
  </si>
  <si>
    <t xml:space="preserve">5.14.03. </t>
  </si>
  <si>
    <t>5.14.03. a.</t>
  </si>
  <si>
    <t>5.14.03. b.</t>
  </si>
  <si>
    <t>5.14.03. c.</t>
  </si>
  <si>
    <t>5.14.03. d.</t>
  </si>
  <si>
    <t>5.14.03. e.</t>
  </si>
  <si>
    <t>5.14.03. f.</t>
  </si>
  <si>
    <t>5.14.03. g.</t>
  </si>
  <si>
    <t>5.14.03. h.</t>
  </si>
  <si>
    <t>5.21.</t>
  </si>
  <si>
    <t>21.  Bloque estratégico II  2. Integración interregional y con el mundo (productividad, competitividad e innovación), a partir de sistemas nacionales y regionales de productividad, competitividad e innovación, que permitan el encadenamiento y la complementariedad entre las regiones y de éstas con el mundo.</t>
  </si>
  <si>
    <t xml:space="preserve">5.21.04. </t>
  </si>
  <si>
    <t>5.21.04. a.</t>
  </si>
  <si>
    <t>a. Transformación productiva de las regiones</t>
  </si>
  <si>
    <t>5.21.04. b.</t>
  </si>
  <si>
    <t>b. Inserción de las regiones en cadenas globales de valor</t>
  </si>
  <si>
    <t>5.21.04. c.</t>
  </si>
  <si>
    <t>c. Consolidación del desarrollo sostenible y responsable del turismo incluyente con las comunidades</t>
  </si>
  <si>
    <t>5.21.04. d.</t>
  </si>
  <si>
    <t>d. Lineamientos para mejorar la infraestructura vial, turística y de servicios de los destinos turísticos</t>
  </si>
  <si>
    <t>5.21.04. e.</t>
  </si>
  <si>
    <t>e. Infraestructura y servicios logísticos</t>
  </si>
  <si>
    <t>5.21.04. f.</t>
  </si>
  <si>
    <t>f. Esquema de compensación para territorios con áreas del Sistema de Parques Nacionales Naturales</t>
  </si>
  <si>
    <t>5.21.04. g.</t>
  </si>
  <si>
    <t>g. Adopción tecnológica y modernización del sector postal</t>
  </si>
  <si>
    <t>5.31.</t>
  </si>
  <si>
    <t>31.  Bloque estratégico III  3. Bloque habilitador de la convergencia regional</t>
  </si>
  <si>
    <t xml:space="preserve">5.31.05. </t>
  </si>
  <si>
    <t>5.31.05. a.</t>
  </si>
  <si>
    <t>a. Lucha contra la corrupción en las entidades públicas nacionales y territoriales</t>
  </si>
  <si>
    <t>5.31.05. b.</t>
  </si>
  <si>
    <t>b. Entidades públicas territoriales y nacionales fortalecidas</t>
  </si>
  <si>
    <t>5.31.05. c.</t>
  </si>
  <si>
    <t>c. Calidad, efectividad, transparencia y coherencia de las normas</t>
  </si>
  <si>
    <t>5.31.05. d.</t>
  </si>
  <si>
    <t>d. Gobierno digital para la gente</t>
  </si>
  <si>
    <t>5.31.05. e.</t>
  </si>
  <si>
    <t>e. Capacidades y articulación para la gestión territorial</t>
  </si>
  <si>
    <t>5.31.05. f.</t>
  </si>
  <si>
    <t>f. Eficiencia institucional para el cumplimiento de los acuerdos realizados con las comunidades</t>
  </si>
  <si>
    <t xml:space="preserve">5.31.06. </t>
  </si>
  <si>
    <t>5.31.06. a.</t>
  </si>
  <si>
    <t>a. Condiciones y capacidades institucionales, organizativas e individuales para la participación ciudadana</t>
  </si>
  <si>
    <t>5.31.06. b.</t>
  </si>
  <si>
    <t>b. Efectividad de los dispositivos de participación ciudadana, política y electoral</t>
  </si>
  <si>
    <t>5.31.06. c.</t>
  </si>
  <si>
    <t>c. Apropiación de lo público desde el ejercicio del control social</t>
  </si>
  <si>
    <t>5.31.06. d.</t>
  </si>
  <si>
    <t>d. Consolidación de la planeación participativa</t>
  </si>
  <si>
    <t xml:space="preserve">5.31.07. </t>
  </si>
  <si>
    <t>5.31.07. a.</t>
  </si>
  <si>
    <t>a. Diálogo, memoria, convivencia y reconciliación para la reconstrucción del tejido social</t>
  </si>
  <si>
    <t>5.31.07. b.</t>
  </si>
  <si>
    <t>b. Acceso efectivo de las víctimas del conflicto armado a las medidas de reparación integral</t>
  </si>
  <si>
    <t>5.31.07. c.</t>
  </si>
  <si>
    <t>c. Inclusión de las personas que han dejado las armas y potenciar su participación en las comunidades y territorios donde habitan _</t>
  </si>
  <si>
    <t xml:space="preserve">5.31.08. </t>
  </si>
  <si>
    <t>5.31.08. a.</t>
  </si>
  <si>
    <t>a. Oferta de servicios para la población colombiana en el exterior y retornada</t>
  </si>
  <si>
    <t>5.31.08. b.</t>
  </si>
  <si>
    <t>b. Mecanismos de protección para la población migrante en tránsito, refugiados y con vocación de permanencia en el territorio nacional</t>
  </si>
  <si>
    <t>5.31.08. c.</t>
  </si>
  <si>
    <t>c. Vínculos de los colombianos en el exterior con el país</t>
  </si>
  <si>
    <t>6.</t>
  </si>
  <si>
    <t>6. Paz total e integral</t>
  </si>
  <si>
    <t>6.00.</t>
  </si>
  <si>
    <t>00. N/A</t>
  </si>
  <si>
    <t xml:space="preserve">6.00.01. </t>
  </si>
  <si>
    <t>1. Territorios que se transforman con la implementación del Acuerdo del Teatro Colón</t>
  </si>
  <si>
    <t>6.00.01. 1.</t>
  </si>
  <si>
    <t>6.00.01. 2.</t>
  </si>
  <si>
    <t>2. Participación política: Apertura democrática para construir la paz</t>
  </si>
  <si>
    <t>6.00.01. 3.</t>
  </si>
  <si>
    <t>6.00.01. 4.</t>
  </si>
  <si>
    <t>4. Solución al Problema de las Drogas Ilícitas</t>
  </si>
  <si>
    <t>6.00.01. 5.</t>
  </si>
  <si>
    <t xml:space="preserve">6.00.02. </t>
  </si>
  <si>
    <t xml:space="preserve">2. El diálogo: Un camino </t>
  </si>
  <si>
    <t>6.00.02. 1.</t>
  </si>
  <si>
    <t>1. Mesa de Diálogos de Paz con el ELN</t>
  </si>
  <si>
    <t>6.00.02. 2.</t>
  </si>
  <si>
    <t>2. Otras conversaciones políticas de paz</t>
  </si>
  <si>
    <t>6.00.02. 3.</t>
  </si>
  <si>
    <t>3. Espacios de conversaciones socio jurídicas con grupos no rebeldes</t>
  </si>
  <si>
    <t xml:space="preserve">6.00.03. </t>
  </si>
  <si>
    <t>3. Desescalamiento de la violencia</t>
  </si>
  <si>
    <t>6.00.03. 0.</t>
  </si>
  <si>
    <t xml:space="preserve">6.00.04. </t>
  </si>
  <si>
    <t>4. La cultura de paz en la cotidianidad de las poblaciones y territorios</t>
  </si>
  <si>
    <t>6.00.04. 0.</t>
  </si>
  <si>
    <t xml:space="preserve">6.00.05. </t>
  </si>
  <si>
    <t>5. La paz en la esencia del Gobierno</t>
  </si>
  <si>
    <t>6.00.05. 0.</t>
  </si>
  <si>
    <t>7.</t>
  </si>
  <si>
    <t>7. Actores Diferenciales para el Cambio</t>
  </si>
  <si>
    <t>7.01.</t>
  </si>
  <si>
    <t>01. El cambio es con las mujeres</t>
  </si>
  <si>
    <t xml:space="preserve">7.01.01. </t>
  </si>
  <si>
    <t>1. Mujeres como motor del desarrollo económico sostenible y protectoras de la vida y del ambiente</t>
  </si>
  <si>
    <t>7.01.01. 0.</t>
  </si>
  <si>
    <t xml:space="preserve">7.01.02. </t>
  </si>
  <si>
    <t>2. Mujeres en el centro de la política de la vida y la paz</t>
  </si>
  <si>
    <t>7.01.02. 0.</t>
  </si>
  <si>
    <t xml:space="preserve">7.01.03. </t>
  </si>
  <si>
    <t>3. Garantía de los derechos en salud plena para las mujeres</t>
  </si>
  <si>
    <t>7.01.03. 0.</t>
  </si>
  <si>
    <t xml:space="preserve">7.01.04. </t>
  </si>
  <si>
    <t>4. Por una vida libre de violencias contra las mujeres</t>
  </si>
  <si>
    <t>7.01.04. 0.</t>
  </si>
  <si>
    <t xml:space="preserve">7.01.05. </t>
  </si>
  <si>
    <t>5. Sociedad libre de estereotipos y con gobernanza de género</t>
  </si>
  <si>
    <t>7.01.05. 0.</t>
  </si>
  <si>
    <t xml:space="preserve">7.01.06. </t>
  </si>
  <si>
    <t>6. Hacia una política exterior feminista con liderazgo del país en temas de género</t>
  </si>
  <si>
    <t>7.01.06. 0.</t>
  </si>
  <si>
    <t>7.02.</t>
  </si>
  <si>
    <t>02. Colombia igualitaria, diversa y libre de discriminación</t>
  </si>
  <si>
    <t xml:space="preserve">7.02.01. </t>
  </si>
  <si>
    <t>1. Acceso a la educación y al trabajo libre de discriminación a personas con orientaciones sexuales e identidades de género diversas</t>
  </si>
  <si>
    <t>7.02.01. 0.</t>
  </si>
  <si>
    <t xml:space="preserve">7.02.02. </t>
  </si>
  <si>
    <t>2. Construcción de tejido social diverso, con garantía de derechos y sin discriminación</t>
  </si>
  <si>
    <t>7.02.02. 0.</t>
  </si>
  <si>
    <t xml:space="preserve">7.02.03. </t>
  </si>
  <si>
    <t>3. Fortalecimiento de la institucionalidad</t>
  </si>
  <si>
    <t>7.02.03. 0.</t>
  </si>
  <si>
    <t>7.03.</t>
  </si>
  <si>
    <t>03. Reparación efectiva e integral a las víctimas</t>
  </si>
  <si>
    <t xml:space="preserve">7.03.01. </t>
  </si>
  <si>
    <t>1. Reparación transformadora</t>
  </si>
  <si>
    <t>7.03.01. 0.</t>
  </si>
  <si>
    <t xml:space="preserve">7.03.02. </t>
  </si>
  <si>
    <t>2. Estabilización socioeconómica para las víctimas</t>
  </si>
  <si>
    <t>7.03.02. 0.</t>
  </si>
  <si>
    <t xml:space="preserve">7.03.03. </t>
  </si>
  <si>
    <t>3. Restituimos la tierra para armonizar la vida</t>
  </si>
  <si>
    <t>7.03.03. 0.</t>
  </si>
  <si>
    <t xml:space="preserve">7.03.04. </t>
  </si>
  <si>
    <t>4. Vida, seguridad y libertad de los territorios</t>
  </si>
  <si>
    <t>7.03.04. 0.</t>
  </si>
  <si>
    <t xml:space="preserve">7.03.05. </t>
  </si>
  <si>
    <t>5. Colombia potencia mundial de la vida a partir de la no repetición</t>
  </si>
  <si>
    <t>7.03.05. 0.</t>
  </si>
  <si>
    <t xml:space="preserve">7.03.06. </t>
  </si>
  <si>
    <t>6. Hacia la superación de la deuda histórica con los pueblos y territorios étnicos</t>
  </si>
  <si>
    <t>7.03.06. 0.</t>
  </si>
  <si>
    <t>7.04.</t>
  </si>
  <si>
    <t>04. Crece la generación para la vida y la paz: niñas, niños y adolescentes protegidos, amados y con oportunidades</t>
  </si>
  <si>
    <t xml:space="preserve">7.04.01. </t>
  </si>
  <si>
    <t>1. Crece la generación para la vida y la paz: principios para la acción inter y transectorial</t>
  </si>
  <si>
    <t>7.04.01. 0.</t>
  </si>
  <si>
    <t xml:space="preserve">7.04.02. </t>
  </si>
  <si>
    <t>2. Universalización de la atención integral a la primera infancia en los territorios con mayor riesgo de vulneración de derechos para la niñez</t>
  </si>
  <si>
    <t>7.04.02. 0.</t>
  </si>
  <si>
    <t xml:space="preserve">7.04.03. </t>
  </si>
  <si>
    <t>3. Protección de la trayectoria de vida y educativas a través del arte, deporte, cultura, ambiente y ciencia y tecnología</t>
  </si>
  <si>
    <t>7.04.03. 0.</t>
  </si>
  <si>
    <t xml:space="preserve">7.04.04. </t>
  </si>
  <si>
    <t>4. Fortalecimiento de las familias y las comunidades</t>
  </si>
  <si>
    <t>7.04.04. 0.</t>
  </si>
  <si>
    <t xml:space="preserve">7.04.05. </t>
  </si>
  <si>
    <t>5. Consolidación del Sistema Nacional de Bienestar Familiar y del gasto público para la niñez</t>
  </si>
  <si>
    <t>7.04.05. 0.</t>
  </si>
  <si>
    <t xml:space="preserve">7.04.06. </t>
  </si>
  <si>
    <t>6. Creación del Sistema Nacional de Justicia Familiar para atender las vulneraciones de derechos que afectan a las niñas, niños y adolescentes</t>
  </si>
  <si>
    <t>7.04.06. 0.</t>
  </si>
  <si>
    <t xml:space="preserve">7.04.07. </t>
  </si>
  <si>
    <t>7. Modernización de los instrumentos de gestión de las políticas públicas</t>
  </si>
  <si>
    <t>7.04.07. 0.</t>
  </si>
  <si>
    <t xml:space="preserve">7.04.08. </t>
  </si>
  <si>
    <t>8. El Instituto Colombiano de Bienestar Familiar como impulsor de proyectos de vida</t>
  </si>
  <si>
    <t>7.04.08. 0.</t>
  </si>
  <si>
    <t>7.05.</t>
  </si>
  <si>
    <t>05. Pueblos y comunidades étnicas</t>
  </si>
  <si>
    <t xml:space="preserve">7.05.01. </t>
  </si>
  <si>
    <t>1. Tierras y territorios vitales de los pueblos étnicos</t>
  </si>
  <si>
    <t>7.05.01. 0.</t>
  </si>
  <si>
    <t xml:space="preserve">7.05.02. </t>
  </si>
  <si>
    <t>2. Igualdad de oportunidades y garantías para poblaciones vulneradas y excluidas que garanticen la seguridad humana</t>
  </si>
  <si>
    <t>7.05.02. 0.</t>
  </si>
  <si>
    <t xml:space="preserve">7.05.03. </t>
  </si>
  <si>
    <t>3. Derecho humano a la alimentación: más y mejores alimentos</t>
  </si>
  <si>
    <t>7.05.03. 0.</t>
  </si>
  <si>
    <t xml:space="preserve">7.05.04. </t>
  </si>
  <si>
    <t>4. Productividad para una economía de la vida con justicia ambiental</t>
  </si>
  <si>
    <t>7.05.04. 0.</t>
  </si>
  <si>
    <t xml:space="preserve">7.05.05. </t>
  </si>
  <si>
    <t>5. Convergencia regional para el bienestar y buen vivir</t>
  </si>
  <si>
    <t>7.05.05. 0.</t>
  </si>
  <si>
    <t xml:space="preserve">7.05.06. </t>
  </si>
  <si>
    <t>6. Información, seguimiento e instituciones</t>
  </si>
  <si>
    <t>7.05.06. a.</t>
  </si>
  <si>
    <t>a. Sistema de información</t>
  </si>
  <si>
    <t>7.05.06. b.</t>
  </si>
  <si>
    <t>b. Mecanismos de medición, evaluación y seguimiento</t>
  </si>
  <si>
    <t>7.05.06. c.</t>
  </si>
  <si>
    <t>c. Instituciones hacia la interlocución con pueblos y comunidades</t>
  </si>
  <si>
    <t>7.05.06. d.</t>
  </si>
  <si>
    <t>d. Organización de pueblos y comunidades para la correcta ejecución de recursos</t>
  </si>
  <si>
    <t xml:space="preserve">7.05.07. </t>
  </si>
  <si>
    <t>7. Consulta previa, libre e informada del Plan Nacional de Desarrollo</t>
  </si>
  <si>
    <t>7.05.07. 0.</t>
  </si>
  <si>
    <t>7.06.</t>
  </si>
  <si>
    <t>06. Jóvenes con derechos que lideran las transformaciones para la vida</t>
  </si>
  <si>
    <t xml:space="preserve">7.06.01. </t>
  </si>
  <si>
    <t>1. Oportunidades para que las juventudes construyan sus proyectos de vida</t>
  </si>
  <si>
    <t>7.06.01. 0.</t>
  </si>
  <si>
    <t xml:space="preserve">7.06.02. </t>
  </si>
  <si>
    <t>2. Salud y bienestar para las juventudes</t>
  </si>
  <si>
    <t>7.06.02. 0.</t>
  </si>
  <si>
    <t xml:space="preserve">7.06.03. </t>
  </si>
  <si>
    <t>3. Juventudes artífices de la Paz Total</t>
  </si>
  <si>
    <t>7.06.03. 0.</t>
  </si>
  <si>
    <t xml:space="preserve">7.06.04. </t>
  </si>
  <si>
    <t>4. Juventudes protagonistas de las transformaciones</t>
  </si>
  <si>
    <t>7.06.04. 0.</t>
  </si>
  <si>
    <t>7.07.</t>
  </si>
  <si>
    <t>07. Garantías hacia un mundo sin barreras para las personas con discapacidad</t>
  </si>
  <si>
    <t xml:space="preserve">7.07.01. </t>
  </si>
  <si>
    <t>1. Una gobernanza sólida para potenciar la garantía de derechos de la población con discapacidad</t>
  </si>
  <si>
    <t>7.07.01. 0.</t>
  </si>
  <si>
    <t xml:space="preserve">7.07.02. </t>
  </si>
  <si>
    <t>2. Cifras confiables para una acción pertinente</t>
  </si>
  <si>
    <t>7.07.02. 0.</t>
  </si>
  <si>
    <t xml:space="preserve">7.07.03. </t>
  </si>
  <si>
    <t>3. Educación y trabajo inclusivos para garantizar autonomía e independencia</t>
  </si>
  <si>
    <t>7.07.03. 0.</t>
  </si>
  <si>
    <t xml:space="preserve">7.07.04. </t>
  </si>
  <si>
    <t>4. Accesibilidad para inclusión social y productiva de las personas con discapacidad</t>
  </si>
  <si>
    <t>7.07.04. 0.</t>
  </si>
  <si>
    <t xml:space="preserve">7.07.05. </t>
  </si>
  <si>
    <t>5. Materialización de la igualdad ante la ley y de la garantía del acceso a la justicia</t>
  </si>
  <si>
    <t>7.07.05. 0.</t>
  </si>
  <si>
    <t xml:space="preserve">7.07.06. </t>
  </si>
  <si>
    <t>6. Un movimiento social de discapacidad cohesionado que incida en asuntos públicos</t>
  </si>
  <si>
    <t>7.07.06. 0.</t>
  </si>
  <si>
    <t xml:space="preserve">7.07.07. </t>
  </si>
  <si>
    <t>7. Interseccionalidad que reconozca las opresiones adicionales que enfrenta la población con discapacidad</t>
  </si>
  <si>
    <t>7.07.07. 0.</t>
  </si>
  <si>
    <t>7.08.</t>
  </si>
  <si>
    <t>08. El campesinado colombiano como actor de cambio</t>
  </si>
  <si>
    <t xml:space="preserve">7.08.01. </t>
  </si>
  <si>
    <t>1. Tierra y territorialidades campesinas</t>
  </si>
  <si>
    <t>7.08.01. 0.</t>
  </si>
  <si>
    <t xml:space="preserve">7.08.02. </t>
  </si>
  <si>
    <t>2. Educación con pertinencia para la población campesina</t>
  </si>
  <si>
    <t>7.08.02. 0.</t>
  </si>
  <si>
    <t xml:space="preserve">7.08.03. </t>
  </si>
  <si>
    <t>3. Economía campesina</t>
  </si>
  <si>
    <t>7.08.03. 0.</t>
  </si>
  <si>
    <t xml:space="preserve">7.08.04. </t>
  </si>
  <si>
    <t>4. Mayor participación del campesinado con fortalecimiento de los mecanismos de interlocución</t>
  </si>
  <si>
    <t>7.08.04. 0.</t>
  </si>
  <si>
    <t>8.</t>
  </si>
  <si>
    <t>8. Estabilidad macroeconómica</t>
  </si>
  <si>
    <t>8.01.</t>
  </si>
  <si>
    <t>01. Expectativas de crecimiento para el periodo 2022 - 2026</t>
  </si>
  <si>
    <t xml:space="preserve">8.01.00. </t>
  </si>
  <si>
    <t>8.01.00. 1.</t>
  </si>
  <si>
    <t>1. Contexto internacional 2022-2023</t>
  </si>
  <si>
    <t>8.01.00. 2.</t>
  </si>
  <si>
    <t>2. Colombia: crecimiento 2022 - 2026</t>
  </si>
  <si>
    <t>8.02.</t>
  </si>
  <si>
    <t>02. Progresividad y sostenibilidad fiscal</t>
  </si>
  <si>
    <t xml:space="preserve">8.02.00. </t>
  </si>
  <si>
    <t>8.02.00. 1.</t>
  </si>
  <si>
    <t>1. Proyecciones fiscales</t>
  </si>
  <si>
    <t>8.02.00. 2.</t>
  </si>
  <si>
    <t>2. Balance de ahorro e inversión</t>
  </si>
  <si>
    <t>8.03.</t>
  </si>
  <si>
    <t>03. Principales acciones institucionales de la estrategia macroeconómica</t>
  </si>
  <si>
    <t xml:space="preserve">8.03.00. </t>
  </si>
  <si>
    <t>8.03.00. 1.</t>
  </si>
  <si>
    <t>1. Administración eficiente de los recursos públicos</t>
  </si>
  <si>
    <t>8.03.00. 2.</t>
  </si>
  <si>
    <t>2. Administración eficiente de los recursos de tesorería y del servicio de deuda</t>
  </si>
  <si>
    <t>8.03.00. 3.</t>
  </si>
  <si>
    <t>3. Creación de la Unidad de Valor Básico</t>
  </si>
  <si>
    <t>8.03.00. 4.</t>
  </si>
  <si>
    <t>4. Adopción del Indicador Básico de Referencia</t>
  </si>
  <si>
    <t>8.03.00. 5.</t>
  </si>
  <si>
    <t>5. Modernización de la Dirección de Impuestos y Aduanas Nacionales (DIAN)</t>
  </si>
  <si>
    <t>9.</t>
  </si>
  <si>
    <t>9. Anexos</t>
  </si>
  <si>
    <t>9.01.</t>
  </si>
  <si>
    <t>01. Plan Cuatrienal de Implementación del Acuerdo de Paz con las FARC – EP</t>
  </si>
  <si>
    <t xml:space="preserve">9.01.01. </t>
  </si>
  <si>
    <t>1. Punto 1. Hacia un Nuevo Campo Colombiano: Reforma Rural Integral</t>
  </si>
  <si>
    <t>9.01.01. 1.</t>
  </si>
  <si>
    <t>1. Diagnóstico</t>
  </si>
  <si>
    <t>9.01.01. 2.</t>
  </si>
  <si>
    <t>2. Metas trazadoras del PMI34</t>
  </si>
  <si>
    <t>9.01.01. 3.</t>
  </si>
  <si>
    <t>3. Implementación del Punto 1 según Transformaciones del PND</t>
  </si>
  <si>
    <t xml:space="preserve">9.01.02. </t>
  </si>
  <si>
    <t>2. Punto 2. Participación política: Apertura democrática para construir la paz</t>
  </si>
  <si>
    <t>9.01.02. 1.</t>
  </si>
  <si>
    <t>9.01.02. 2.</t>
  </si>
  <si>
    <t>2. Metas trazadoras del PMI5</t>
  </si>
  <si>
    <t>9.01.02. 3.</t>
  </si>
  <si>
    <t>3. Implementación del Punto 2 según Transformaciones del PND</t>
  </si>
  <si>
    <t xml:space="preserve">9.01.03. </t>
  </si>
  <si>
    <t>3. Punto 3. Fin del Conflicto</t>
  </si>
  <si>
    <t>9.01.03. 1.</t>
  </si>
  <si>
    <t>9.01.03. 2.</t>
  </si>
  <si>
    <t>2. Metas trazadoras del PMI6</t>
  </si>
  <si>
    <t>9.01.03. 3.</t>
  </si>
  <si>
    <t>3. Implementación del Punto 3 según Transformaciones del PND</t>
  </si>
  <si>
    <t xml:space="preserve">9.01.04. </t>
  </si>
  <si>
    <t>4. Punto 4. Solución al Problema de las Drogas lícitas</t>
  </si>
  <si>
    <t>9.01.04. 1.</t>
  </si>
  <si>
    <t>9.01.04. 2.</t>
  </si>
  <si>
    <t>2. Metas trazadoras del PMI</t>
  </si>
  <si>
    <t>9.01.04. 3.</t>
  </si>
  <si>
    <t>3. Indicadores PND de segundo nivel asociados</t>
  </si>
  <si>
    <t>9.01.04. 4.</t>
  </si>
  <si>
    <t>4. Implementación del Punto 4 según Transformaciones del PND</t>
  </si>
  <si>
    <t xml:space="preserve">9.01.05. </t>
  </si>
  <si>
    <t>5. Punto 5. Acuerdo sobre las Víctimas del Conflicto: “Sistema Integral de Verdad, Justicia, Reparación y No Repetición”, incluyendo la Jurisdicción Especial para la Paz; y Compromiso sobre Derechos Humanos.</t>
  </si>
  <si>
    <t>9.01.05. 1.</t>
  </si>
  <si>
    <t>9.01.05. 2.</t>
  </si>
  <si>
    <t>2. Metas trazadoras del PMI7</t>
  </si>
  <si>
    <t>9.01.05. 3.</t>
  </si>
  <si>
    <t>3. Implementación del Punto 5 según Transformaciones del PND</t>
  </si>
  <si>
    <t xml:space="preserve">9.01.06. </t>
  </si>
  <si>
    <t>6. Punto 6. Implementación, verificación y refrendación</t>
  </si>
  <si>
    <t>9.01.06. 1.</t>
  </si>
  <si>
    <t>9.01.06. 2.</t>
  </si>
  <si>
    <t>2. Metas trazadoras del PMI8</t>
  </si>
  <si>
    <t>9.01.06. 3.</t>
  </si>
  <si>
    <t>3. Implementación del Punto 6 según Transformaciones del PND</t>
  </si>
  <si>
    <t>%</t>
  </si>
  <si>
    <r>
      <t xml:space="preserve">Objetivo 1
</t>
    </r>
    <r>
      <rPr>
        <sz val="9"/>
        <color theme="1"/>
        <rFont val="Calibri Light"/>
        <family val="2"/>
      </rPr>
      <t>(15 compromisos)</t>
    </r>
  </si>
  <si>
    <r>
      <t xml:space="preserve">Objetivo 3
</t>
    </r>
    <r>
      <rPr>
        <sz val="9"/>
        <color theme="1"/>
        <rFont val="Calibri Light"/>
        <family val="2"/>
      </rPr>
      <t>(1 compromiso)</t>
    </r>
  </si>
  <si>
    <r>
      <t xml:space="preserve">Objetivo 6
</t>
    </r>
    <r>
      <rPr>
        <sz val="9"/>
        <color theme="1"/>
        <rFont val="Calibri Light"/>
        <family val="2"/>
      </rPr>
      <t>(2 compromisos)</t>
    </r>
  </si>
  <si>
    <r>
      <t xml:space="preserve">Pacto Transformacional
</t>
    </r>
    <r>
      <rPr>
        <sz val="9"/>
        <color theme="1"/>
        <rFont val="Calibri Light"/>
        <family val="2"/>
      </rPr>
      <t>(5 compromisos)</t>
    </r>
  </si>
  <si>
    <t xml:space="preserve">Asociación compromiso con: </t>
  </si>
  <si>
    <t>OBJETIVO INSTITUCIONAL ASOCIADO</t>
  </si>
  <si>
    <t xml:space="preserve">ID COMPROMISO
</t>
  </si>
  <si>
    <t>COMPROMISO - Despliegue</t>
  </si>
  <si>
    <t>COMPROMISO PND</t>
  </si>
  <si>
    <t>INDICADOR</t>
  </si>
  <si>
    <t>Unidad de medida</t>
  </si>
  <si>
    <t>Periodicidad de reporte</t>
  </si>
  <si>
    <t>DEPENDENCIA 
LIDER</t>
  </si>
  <si>
    <t>METAS POR PERIODO</t>
  </si>
  <si>
    <t>PORCENTAJE DE AVANCE
 (%)</t>
  </si>
  <si>
    <t>ACCIONES PENDIENTES O ALERTAS QUE SE REQUIERAN CONOCER</t>
  </si>
  <si>
    <t>META A 30 DE AGOSTO /2026</t>
  </si>
  <si>
    <t>MEDICION A 31 DE DIC/2023</t>
  </si>
  <si>
    <t>MEDICION A 30 DE JUNIO /2024</t>
  </si>
  <si>
    <t>MEDICION A 31 DE DIC/2024</t>
  </si>
  <si>
    <t>MEDICION A 30 DE JUNIO /2025</t>
  </si>
  <si>
    <t>MEDICION A 31 DE DIC /2025</t>
  </si>
  <si>
    <t>MEDICION A 30 DE AGOSTO /2026</t>
  </si>
  <si>
    <t>MEDICION A 30 DE DICIEMBRE /2026</t>
  </si>
  <si>
    <t>% AVANCE</t>
  </si>
  <si>
    <t xml:space="preserve">  </t>
  </si>
  <si>
    <r>
      <rPr>
        <b/>
        <sz val="9"/>
        <color rgb="FF000000"/>
        <rFont val="Calibri"/>
        <family val="2"/>
      </rPr>
      <t>Artículo 40.</t>
    </r>
    <r>
      <rPr>
        <sz val="9"/>
        <color rgb="FF000000"/>
        <rFont val="Calibri"/>
        <family val="2"/>
      </rPr>
      <t xml:space="preserve"> METODOLOGÍA ORIENTADA AL RECONOCIMIENTO DE CAPACIDADES. En el marco de la implementación de un modelo de descentralización diferencial, el Gobierno nacional, a través del </t>
    </r>
    <r>
      <rPr>
        <b/>
        <sz val="9"/>
        <color rgb="FF000000"/>
        <rFont val="Calibri"/>
        <family val="2"/>
      </rPr>
      <t xml:space="preserve">Departamento Nacional de Planeación </t>
    </r>
    <r>
      <rPr>
        <sz val="9"/>
        <color rgb="FF000000"/>
        <rFont val="Calibri"/>
        <family val="2"/>
      </rPr>
      <t xml:space="preserve">desarrollará una metodología para la identificación de tipologías de las entidades territoriales y los esquemas asociativos territoriales, orientada al reconocimiento de capacidades.
PARÁGRAFO PRIMERO. La tipología que adopte el </t>
    </r>
    <r>
      <rPr>
        <b/>
        <sz val="9"/>
        <color rgb="FF000000"/>
        <rFont val="Calibri"/>
        <family val="2"/>
      </rPr>
      <t>Departamento Nacional de Planeación,</t>
    </r>
    <r>
      <rPr>
        <sz val="9"/>
        <color rgb="FF000000"/>
        <rFont val="Calibri"/>
        <family val="2"/>
      </rPr>
      <t xml:space="preserve"> conforme con la metodología indicada, será insumo para la focalización de políticas públicas y de asistencia técnica diferenciada por parte del Gobierno nacional, la asunción de competencias y demás aspectos previstos en las normas vigentes.
PARÁGRAFO SEGUNDO. </t>
    </r>
    <r>
      <rPr>
        <b/>
        <sz val="9"/>
        <color rgb="FF000000"/>
        <rFont val="Calibri"/>
        <family val="2"/>
      </rPr>
      <t xml:space="preserve">El cálculo de las tipologías </t>
    </r>
    <r>
      <rPr>
        <sz val="9"/>
        <color rgb="FF000000"/>
        <rFont val="Calibri"/>
        <family val="2"/>
      </rPr>
      <t xml:space="preserve">establecidas en desarrollo de la metodología a que se refiere el presente artículo </t>
    </r>
    <r>
      <rPr>
        <b/>
        <sz val="9"/>
        <color rgb="FF000000"/>
        <rFont val="Calibri"/>
        <family val="2"/>
      </rPr>
      <t xml:space="preserve">se realizará anualmente por parte del Departamento Nacional de Planeación antes del 31 de octubre </t>
    </r>
    <r>
      <rPr>
        <sz val="9"/>
        <color rgb="FF000000"/>
        <rFont val="Calibri"/>
        <family val="2"/>
      </rPr>
      <t xml:space="preserve">con efectos en la vigencia fiscal siguiente. </t>
    </r>
    <r>
      <rPr>
        <b/>
        <sz val="9"/>
        <color rgb="FF000000"/>
        <rFont val="Calibri"/>
        <family val="2"/>
      </rPr>
      <t>La metodología a que se refiere el presente artículo será expedida dentro de los seis (6) meses siguientes a la entrada en vigencia de la presente ley</t>
    </r>
    <r>
      <rPr>
        <sz val="9"/>
        <color rgb="FF000000"/>
        <rFont val="Calibri"/>
        <family val="2"/>
      </rPr>
      <t xml:space="preserve"> y deberá contener el cálculo de la tipología para la vigencia 2024</t>
    </r>
  </si>
  <si>
    <r>
      <rPr>
        <b/>
        <sz val="9"/>
        <color rgb="FF000000"/>
        <rFont val="Calibri"/>
        <family val="2"/>
      </rPr>
      <t xml:space="preserve">Artículo 53. </t>
    </r>
    <r>
      <rPr>
        <sz val="9"/>
        <color rgb="FF000000"/>
        <rFont val="Calibri"/>
        <family val="2"/>
      </rPr>
      <t xml:space="preserve">FORMALIZACIÓN DEL SAT. Créase el Sistema de Administración del Territorio -SAT-, como el conjunto de procesos, acuerdos interinstitucionales, marcos legales, estándares, infraestructuras de datos y tecnologías que se requieren para facilitar la colaboración armónica entre los distintos niveles de decisión pública, la participación de la ciudadanía, los campesinos, los pueblos indígenas, las comunidades negras, afrocolombianas, raizales y palenqueras, y el uso de la información territorial en la toma de decisiones integrales y coordinadas y la adecuada prestación de servicios al ciudadano relacionados con derechos, restricciones y responsabilidades sobre la tenencia, uso, valor y desarrollo del territorio.
PARÁGRAFO PRIMERO. El Gobierno nacional, </t>
    </r>
    <r>
      <rPr>
        <b/>
        <sz val="9"/>
        <color rgb="FF000000"/>
        <rFont val="Calibri"/>
        <family val="2"/>
      </rPr>
      <t xml:space="preserve">a través del Departamento Nacional de Planeación, reglamentará el Sistema de Administración del Territorio </t>
    </r>
    <r>
      <rPr>
        <sz val="9"/>
        <color rgb="FF000000"/>
        <rFont val="Calibri"/>
        <family val="2"/>
      </rPr>
      <t xml:space="preserve">en coordinación con los diferentes niveles de gobierno y la ciudadanía, </t>
    </r>
    <r>
      <rPr>
        <b/>
        <sz val="9"/>
        <color rgb="FF000000"/>
        <rFont val="Calibri"/>
        <family val="2"/>
      </rPr>
      <t>en un término de dieciocho (18) meses</t>
    </r>
    <r>
      <rPr>
        <sz val="9"/>
        <color rgb="FF000000"/>
        <rFont val="Calibri"/>
        <family val="2"/>
      </rPr>
      <t xml:space="preserve"> desde la entrada en vigencia de esta ley. </t>
    </r>
  </si>
  <si>
    <t>OBJETIVO</t>
  </si>
  <si>
    <t>ESTRATEGIAS</t>
  </si>
  <si>
    <t>Objetivo 2. Definir prioridades e implementar las intervenciones en salud pública, para la transformación de la calidad de vida con deberes y derechos</t>
  </si>
  <si>
    <t>INVOLUCRADOS</t>
  </si>
  <si>
    <t>OBSERVACIONES</t>
  </si>
  <si>
    <t>NOTAS ANAPOIMA</t>
  </si>
  <si>
    <t>CONCLUSION</t>
  </si>
  <si>
    <t>a) Definir prioridades en salud pública de acuerdo con la carga de la enfermedad</t>
  </si>
  <si>
    <t>n/a</t>
  </si>
  <si>
    <t>b) Implementar intervenciones en salud pública, y liderar, monitorear y evaluar las acciones intersectoriales para la promoción de políticas saludables</t>
  </si>
  <si>
    <r>
      <t>Con el objetivo de mejorar el acceso equitativo a las tecnologías disponibles en salud, el MSPS diseñará una política de dispositivos médicos y la</t>
    </r>
    <r>
      <rPr>
        <b/>
        <sz val="8"/>
        <color theme="1"/>
        <rFont val="Calibri"/>
        <family val="2"/>
        <scheme val="minor"/>
      </rPr>
      <t xml:space="preserve"> actualización de la política farmacéutica dirigida a la calidad y el acceso a los medicament</t>
    </r>
    <r>
      <rPr>
        <sz val="8"/>
        <color theme="1"/>
        <rFont val="Calibri"/>
        <family val="2"/>
        <scheme val="minor"/>
      </rPr>
      <t>os; así como la promoción del uso adecuado de los medicamentos, reforzando acciones para la reducción de la automedicación y el</t>
    </r>
    <r>
      <rPr>
        <b/>
        <sz val="8"/>
        <color theme="1"/>
        <rFont val="Calibri"/>
        <family val="2"/>
        <scheme val="minor"/>
      </rPr>
      <t xml:space="preserve"> fortalecimiento de la vigilancia en salud pública y control de precios</t>
    </r>
  </si>
  <si>
    <t>INFORMATIVO</t>
  </si>
  <si>
    <t>OMSAR</t>
  </si>
  <si>
    <t>Revisar incidencia en el contrato actual con el Banco  Mundial</t>
  </si>
  <si>
    <t>* El articulado no está organizado bajo el mismo orden y estructura de las bases...</t>
  </si>
  <si>
    <r>
      <rPr>
        <b/>
        <sz val="9"/>
        <color rgb="FF000000"/>
        <rFont val="Calibri"/>
        <family val="2"/>
      </rPr>
      <t xml:space="preserve">Artículo 70. </t>
    </r>
    <r>
      <rPr>
        <sz val="9"/>
        <color rgb="FF000000"/>
        <rFont val="Calibri"/>
        <family val="2"/>
      </rPr>
      <t xml:space="preserve">REGISTRO UNIVERSAL DE INGRESOS. Créese el Registro Universal de Ingresos -RUI- administrado por el </t>
    </r>
    <r>
      <rPr>
        <b/>
        <sz val="9"/>
        <color rgb="FF000000"/>
        <rFont val="Calibri"/>
        <family val="2"/>
      </rPr>
      <t>Departamento Nacional de Planeación DNP</t>
    </r>
    <r>
      <rPr>
        <sz val="9"/>
        <color rgb="FF000000"/>
        <rFont val="Calibri"/>
        <family val="2"/>
      </rPr>
      <t>- con el propósito de determinar la focalización de los subsidios, programas, políticas, planes, proyectos y servicios de la oferta social...</t>
    </r>
  </si>
  <si>
    <t xml:space="preserve">2. Fortalecimiento y desarrollo de infraestructura social </t>
  </si>
  <si>
    <t>12. Humanización de la política criminal y superación del Estado de Constitucional en materia penitenciaria y carcelaria</t>
  </si>
  <si>
    <r>
      <rPr>
        <b/>
        <sz val="9"/>
        <color rgb="FF000000"/>
        <rFont val="Calibri"/>
        <family val="2"/>
      </rPr>
      <t>Artículo 205.</t>
    </r>
    <r>
      <rPr>
        <sz val="9"/>
        <color rgb="FF000000"/>
        <rFont val="Calibri"/>
        <family val="2"/>
      </rPr>
      <t xml:space="preserve"> INSTANCIA DE ARTICULACIÓN ENTRE EL GOBIERNO NACIONAL Y LA JURISDICCIÓN ESPECIAL PARA LA PAZ -JEP-. ... </t>
    </r>
    <r>
      <rPr>
        <b/>
        <sz val="9"/>
        <color rgb="FF000000"/>
        <rFont val="Calibri"/>
        <family val="2"/>
      </rPr>
      <t xml:space="preserve">El Departamento Nacional de Planeación participará como invitado permanente. </t>
    </r>
    <r>
      <rPr>
        <sz val="9"/>
        <color rgb="FF000000"/>
        <rFont val="Calibri"/>
        <family val="2"/>
      </rPr>
      <t xml:space="preserve">La instancia deberá adoptar su propio reglamento para definir su funcionamiento y toma de decisiones.
</t>
    </r>
  </si>
  <si>
    <r>
      <t xml:space="preserve">
Art. 15: ... Seguimiento de los recursos de cooperación internacional para la implementación del Acuerdo Final para la terminación del conflicto será liderado por la Agencia Presidencial de Cooperación Internacional de Colombia, en articulación con los lineamientos definidos por la Oficina del Alto Comisionado de Paz y el</t>
    </r>
    <r>
      <rPr>
        <b/>
        <sz val="9"/>
        <color theme="1"/>
        <rFont val="Calibri"/>
        <family val="2"/>
        <scheme val="minor"/>
      </rPr>
      <t xml:space="preserve"> Departamento Nacional de Planeación</t>
    </r>
    <r>
      <rPr>
        <sz val="9"/>
        <color theme="1"/>
        <rFont val="Calibri"/>
        <family val="2"/>
        <scheme val="minor"/>
      </rPr>
      <t>, y estará en línea con la estrategia para la paz liderada por el Ministerio de Relaciones Exteriores.</t>
    </r>
  </si>
  <si>
    <t>Impulsar la productividad agropecuaria, en línea con los Planes Nacionales Sectoriales que permitan consolidar la Reforma Rural Integral teniendo en cuenta las vocaciones territoriales.  No expreso DNP. Art. 15 pag. 10
Bases: pag 127</t>
  </si>
  <si>
    <t xml:space="preserve">Asociación con TR 5. Convergencia regional </t>
  </si>
  <si>
    <t>Artículación con el Sistema Nacional de Cuidado de la Tr.  Seguridad Humana y Justicia Social.
Relación con Bases: pag. 133 d. Intervención de la población con situaciones de malnutrición</t>
  </si>
  <si>
    <t xml:space="preserve">1. Programa de conservación de la naturaleza y su restauración </t>
  </si>
  <si>
    <t>ARTÍCULO 239. PROYECTOS DE ASOCIACIONES PÚBLICOPRIVADAS PARA EL DESARROLLO SOCIAL, ECONÓMICO, PRODUCTIVO Y SOSTENIBLE DEL PAÍS. Se podrán desarrollar proyectos bajo esquemas de Asociaciones Público-Privadas -APP-, enmarcados dentro de la Ley 1508 de 2012, que tengan por objeto el desarrollo de infraestructura económica, productiva, social y de protección ambiental del país. Asimismo, se podrán desarrollar proyectos bajo este esquema, que propendan por el desarrollo tecnológico y educativo en el país, la mejora en las condiciones de la prestación de los servicios de salud, la reducción de la pérdida de la biodiversidad y la lucha contra el cambio climático. El Gobierno nacional reglamentará la materia</t>
  </si>
  <si>
    <t>No directa a DNP desde bases, pero con metas directas en NDC M11, M12 (Financiamiento) M57 (institucional):
a. Descarbonización y resiliencia de sectores productivos y gestión de sus riesgos climáticos
Se desarrollarán acciones conjuntas para avanzar hacia la descarbonización y la resiliencia climática del país al 2050. Se ajustará el plan de implementación y seguimiento de la actual NDC para incluir nuevas acciones que permitan el cumplimiento de la meta de reducción del 51 % de las emisiones de GEI.  (PAG 151 y 152 y 31 d articulado)</t>
  </si>
  <si>
    <t>Apoyo a políticas para transición energética</t>
  </si>
  <si>
    <t xml:space="preserve"> Apoyo a política de reindustrialización  (CCE política de compras públicas…) y definir el rol en la  reestructuración del Sistema Nacional de Competitividad e Innovación y sus políticas derivadas y relacionadas</t>
  </si>
  <si>
    <r>
      <t xml:space="preserve">Art. 258. Modifica Art.  21 de la Ley 1286 de 2009:  El MCTI,MHCP y </t>
    </r>
    <r>
      <rPr>
        <b/>
        <sz val="9"/>
        <color theme="1"/>
        <rFont val="Calibri"/>
        <family val="2"/>
        <scheme val="minor"/>
      </rPr>
      <t>DNP,</t>
    </r>
    <r>
      <rPr>
        <sz val="9"/>
        <color theme="1"/>
        <rFont val="Calibri"/>
        <family val="2"/>
        <scheme val="minor"/>
      </rPr>
      <t xml:space="preserve"> con el apoyo de las Instituciones involucradas elaborarán anualmente un marco de inversión en investigación y desarrollo concebido como una herramienta de programación del gasto público de las entidades del orden nacional, con un horizonte de cuatro (4) años
Parágrafo: </t>
    </r>
    <r>
      <rPr>
        <b/>
        <sz val="9"/>
        <color theme="1"/>
        <rFont val="Calibri"/>
        <family val="2"/>
        <scheme val="minor"/>
      </rPr>
      <t xml:space="preserve">DNP </t>
    </r>
    <r>
      <rPr>
        <sz val="9"/>
        <color theme="1"/>
        <rFont val="Calibri"/>
        <family val="2"/>
        <scheme val="minor"/>
      </rPr>
      <t>determinará anualmente, las entidades, la destinación, los mecanismos de transferencia y ejecución, así como el monto de los recursos destinados a programas estratégicos de investigación y desarrollo, para la siguiente vigencia fiscal, mediante la expedición de un documento de política, en el cual, además, se especificarán las metas e indicadores de resultado sobre los cuales se hará medición del cumplimiento.</t>
    </r>
  </si>
  <si>
    <t>1. Financiamiento para la acción climática, la reindustrialización y el desarrollo sostenible</t>
  </si>
  <si>
    <t>a. Financiamiento climático neto como motor para el desarrollo sostenible. Desde la demanda, se diseñará el mecanismo de destinación de recursos a incubadoras y aceleradoras que apoyen la formulación, el acceso a financiación y la implementación de proyectos climáticos sectoriales y territoriales. Se analizarán los instrumentos económicos y financieros existentes y su contribución al cumplimiento de metas de cambio climático y se modificarán o eliminarán aquellos que sean perjudiciales a estos objetivos. Bases Pag. 172</t>
  </si>
  <si>
    <t>INDICADORES DE PRIMER NIVEL</t>
  </si>
  <si>
    <r>
      <rPr>
        <b/>
        <sz val="9"/>
        <color rgb="FF000000"/>
        <rFont val="Calibri"/>
        <family val="2"/>
      </rPr>
      <t>Artículo 275.</t>
    </r>
    <r>
      <rPr>
        <sz val="9"/>
        <color rgb="FF000000"/>
        <rFont val="Calibri"/>
        <family val="2"/>
      </rPr>
      <t xml:space="preserve"> ATRIBUCIONES. Modifíquese el parágrafo 4 del artículo 10 de la Ley 1962 de 2019, el cual quedará así:  Atribuciones:  </t>
    </r>
    <r>
      <rPr>
        <b/>
        <sz val="9"/>
        <color rgb="FF000000"/>
        <rFont val="Calibri"/>
        <family val="2"/>
      </rPr>
      <t>…DNP conformará una misión de descentralización en los seis (6) meses siguientes a la aprobación de la presente ley. Esta misión contará con un plazo máximo de 24 meses, contados a partir de su instalación, para presentar al Congreso de la República iniciativas constitucionales y legislativas para ordenar y definir la distribución de competencias entre la  Nación y las entidades territoriales señaladas en el artículo 286 de la Constitución Política.</t>
    </r>
  </si>
  <si>
    <r>
      <rPr>
        <b/>
        <sz val="9"/>
        <color rgb="FF000000"/>
        <rFont val="Calibri"/>
        <family val="2"/>
      </rPr>
      <t xml:space="preserve">Artículo 277. PACTOS TERRITORIALES. </t>
    </r>
    <r>
      <rPr>
        <sz val="9"/>
        <color rgb="FF000000"/>
        <rFont val="Calibri"/>
        <family val="2"/>
      </rPr>
      <t xml:space="preserve">Modifíquese el artículo 250 de la Ley 1955 de 2019, el cual quedará así: PACTOS TERRITORIALES… </t>
    </r>
    <r>
      <rPr>
        <b/>
        <sz val="9"/>
        <color rgb="FF000000"/>
        <rFont val="Calibri"/>
        <family val="2"/>
      </rPr>
      <t xml:space="preserve">DNP: Coordinar la suscripción de  Pactos Territoriales, </t>
    </r>
    <r>
      <rPr>
        <sz val="9"/>
        <color rgb="FF000000"/>
        <rFont val="Calibri"/>
        <family val="2"/>
      </rPr>
      <t xml:space="preserve">definidos como un instrumento de articulación para la concertación de inversiones estratégicas de alto impacto que contribuyan a consolidar el desarrollo regional definido en el Plan Nacional de Desarrollo y la construcción de la Paz Total, promoviendo para ello, la adopción de metodologías con enfoque de género a través del trabajo articulado con la Consejería Presidencial para la Equidad de la Mujer, y la concurrencia de recursos del orden nacional y territorial, público, privado y/o de cooperación internacional. ...
... transfórmese el Fondo Regional para los Pactos Territoriales a un patrimonio autónomo constituido mediante la celebración de un contrato de fiducia mercantil por parte del </t>
    </r>
    <r>
      <rPr>
        <b/>
        <sz val="9"/>
        <color rgb="FF000000"/>
        <rFont val="Calibri"/>
        <family val="2"/>
      </rPr>
      <t xml:space="preserve">Departamento Nacional de Planeación </t>
    </r>
    <r>
      <rPr>
        <sz val="9"/>
        <color rgb="FF000000"/>
        <rFont val="Calibri"/>
        <family val="2"/>
      </rPr>
      <t xml:space="preserve">y una sociedad fiduciaria de carácter público seleccionada directamente por dicho Departamento Administrativo. </t>
    </r>
  </si>
  <si>
    <r>
      <rPr>
        <b/>
        <sz val="9"/>
        <color rgb="FF000000"/>
        <rFont val="Calibri"/>
        <family val="2"/>
      </rPr>
      <t xml:space="preserve">Página 189-190. </t>
    </r>
    <r>
      <rPr>
        <sz val="9"/>
        <color rgb="FF000000"/>
        <rFont val="Calibri"/>
        <family val="2"/>
      </rPr>
      <t xml:space="preserve">Relaciones funcionales de los territorios
</t>
    </r>
    <r>
      <rPr>
        <b/>
        <sz val="9"/>
        <color rgb="FF000000"/>
        <rFont val="Calibri"/>
        <family val="2"/>
      </rPr>
      <t xml:space="preserve">
</t>
    </r>
    <r>
      <rPr>
        <sz val="9"/>
        <color rgb="FF000000"/>
        <rFont val="Calibri"/>
        <family val="2"/>
      </rPr>
      <t>... y viii) fortalecer los mecanismos de ejecución de los pactos territoriales adecuando el Fondo a un instrumento financiero que permita fortalecer la eficiencia de la ejecución de los recursos y de los proyectos que se suscriban a través de este mecanismo.</t>
    </r>
  </si>
  <si>
    <r>
      <rPr>
        <b/>
        <sz val="9"/>
        <color rgb="FF000000"/>
        <rFont val="Calibri"/>
        <family val="2"/>
      </rPr>
      <t>Artículo 306.</t>
    </r>
    <r>
      <rPr>
        <sz val="9"/>
        <color rgb="FF000000"/>
        <rFont val="Calibri"/>
        <family val="2"/>
      </rPr>
      <t xml:space="preserve"> FORMULARIO ÚNICO TERRITORIAL (FUT) ...  </t>
    </r>
    <r>
      <rPr>
        <b/>
        <sz val="9"/>
        <color rgb="FF000000"/>
        <rFont val="Calibri"/>
        <family val="2"/>
      </rPr>
      <t>DNP</t>
    </r>
    <r>
      <rPr>
        <sz val="9"/>
        <color rgb="FF000000"/>
        <rFont val="Calibri"/>
        <family val="2"/>
      </rPr>
      <t xml:space="preserve"> en coordinación con  el MHCP, </t>
    </r>
    <r>
      <rPr>
        <b/>
        <sz val="9"/>
        <color rgb="FF000000"/>
        <rFont val="Calibri"/>
        <family val="2"/>
      </rPr>
      <t xml:space="preserve">definirá las acciones conducentes a consolidar el FUT  </t>
    </r>
    <r>
      <rPr>
        <sz val="9"/>
        <color rgb="FF000000"/>
        <rFont val="Calibri"/>
        <family val="2"/>
      </rPr>
      <t>(formulario unico territorial) como único instrumento de reporte de la información territorial, con destino a las entidades del nivel nacional, con el propósito de simplificar el número de reportes y lograr mayor calidad y eficiencia en los flujos de información exceptuando la de carácter presupuestal que se debe reportar a través del CUIPO (Categoría Única de Información Presupuestal Ordinaria)</t>
    </r>
  </si>
  <si>
    <t>Ejes</t>
  </si>
  <si>
    <r>
      <rPr>
        <b/>
        <sz val="8"/>
        <color rgb="FF000000"/>
        <rFont val="Calibri"/>
        <family val="2"/>
      </rPr>
      <t xml:space="preserve">A. </t>
    </r>
    <r>
      <rPr>
        <sz val="8"/>
        <color rgb="FF000000"/>
        <rFont val="Calibri"/>
        <family val="2"/>
      </rPr>
      <t>Territorios que se transforman con la implementación del Acuerdo del Teatro
Colón</t>
    </r>
  </si>
  <si>
    <r>
      <rPr>
        <b/>
        <u/>
        <sz val="9"/>
        <color rgb="FF000000"/>
        <rFont val="Calibri"/>
        <family val="2"/>
      </rPr>
      <t>Artículo 8</t>
    </r>
    <r>
      <rPr>
        <sz val="9"/>
        <color rgb="FF000000"/>
        <rFont val="Calibri"/>
        <family val="2"/>
      </rPr>
      <t xml:space="preserve">: El Gobierno nacional implementará en el término de hasta 18 meses, contados a partir de la entrada en vigencia de la presente Ley, un plan de eficiencia en el gasto público a fin de acelerar el pago de las indemnizaciones para las víctimas del conflicto. Para ello, la Unidad para las Víctimas, con el acompañamiento del </t>
    </r>
    <r>
      <rPr>
        <b/>
        <sz val="9"/>
        <color rgb="FF000000"/>
        <rFont val="Calibri"/>
        <family val="2"/>
      </rPr>
      <t xml:space="preserve">Departamento Nacional de Planeación </t>
    </r>
    <r>
      <rPr>
        <sz val="9"/>
        <color rgb="FF000000"/>
        <rFont val="Calibri"/>
        <family val="2"/>
      </rPr>
      <t xml:space="preserve">y del Ministerio de Hacienda y Crédito Público, </t>
    </r>
    <r>
      <rPr>
        <b/>
        <sz val="9"/>
        <color rgb="FF000000"/>
        <rFont val="Calibri"/>
        <family val="2"/>
      </rPr>
      <t>generará herramientas técnicas, operativas y presupuestales con el fin de avanzar en el pago de las indemnizaciones administrativas a las víctimas del conflicto.</t>
    </r>
  </si>
  <si>
    <t>3. Espacios de conversaciones socio jurídicas con grupos no rebeldes _</t>
  </si>
  <si>
    <r>
      <rPr>
        <b/>
        <sz val="8"/>
        <color rgb="FF000000"/>
        <rFont val="Calibri"/>
        <family val="2"/>
      </rPr>
      <t>Artículo 16.</t>
    </r>
    <r>
      <rPr>
        <sz val="8"/>
        <color rgb="FF000000"/>
        <rFont val="Calibri"/>
        <family val="2"/>
      </rPr>
      <t xml:space="preserve"> ASIGNACIÓN PARA LA PAZ. Para la viabilización, priorización y aprobación de proyectos de inversión susceptibles de ser financiados con recursos de la Asignación para la Paz, el OCAD Paz tendrá en cuenta los criterios de priorización territorial definidos en el inciso 4 del parágrafo 7 transitorio del Acto Legislativo 4 de 2017, que serán incluidos en el Sistema de Evaluación por Puntajes definido por el Departamento Nacional de Planeación -DNP.
Mediante convocatoria pública, se definirán los proyectos de inversión susceptibles de ser financiados con los recursos de la Asignación para la Paz. Las convocatorias públicas, deberán estar fundamentadas en un plan de convocatorias construido por el Departamento Nacional de Planeación - DNP y la Agencia de Renovación del Territorio-ART o quien haga sus veces, en el marco de los Planes de Acción para la Transformación Regional – PATR, buscando la distribución equitativa de los recursos entre las dieciséis (16) Subregiones PDET.
Los términos de referencia de las convocatorias, serán estructurados por el Departamento Nacional de Planeación - DNP y la Agencia de Renovación del Territorio – ART o quien haga sus veces y deberán tener en cuenta el plan de convocatorias y establecer las condiciones de participación, las cuales contendrán, como mínimo: (i) las entidades territoriales a las que se dirige, que deben formar parte de las dieciséis (16) subregiones PDET, (ii) las características de los proyectos de inversión, (iii) los montos o rangos de
financiación (iv) los criterios de evaluación y el cronograma de la convocatoria y (v) la escala de puntuación y el puntaje mínimo para acceder a la convocatoria. La aprobación de los términos de referencia de las convocatorias estará a cargo del OCAD PAZ.
Le corresponde a la Secretaría Técnica del OCAD PAZ, verificar el cumplimiento de las condiciones de presentación de los proyectos de inversión, establecidas en los términos de referencia de las convocatorias.
Los proyectos de inversión que cumplan las condiciones de presentación establecidas en los términos de referencia de las convocatorias, serán sometidos a evaluación técnica, por parte del Departamento Nacional de Planeación -DNP en coordinación con la Agencia de Renovación del Territorio - ART, o quien haga sus veces, atendiendo los criterios de evaluación definidos en dichos términos. Serán incluidos en el listado de elegibles aquellos proyectos de inversión que obtengan un puntaje igual o superior al mínimo establecido en los términos de referencia de las convocatorias. La inclusión de los proyectos de inversión en el listado de elegibles no genera la obligatoriedad de financiación.
Aquellos proyectos incluidos en el listado de elegibles, pasarán a la viabilización, priorización y aprobación del OCAD PAZ, que continuará cumpliendo con sus funciones en los términos del artículo 2 del Decreto Ley 1534 de 2017 y del artículo 57 de la Ley 2056 de 2020.
</t>
    </r>
    <r>
      <rPr>
        <b/>
        <sz val="8"/>
        <color rgb="FF000000"/>
        <rFont val="Calibri"/>
        <family val="2"/>
      </rPr>
      <t xml:space="preserve">PARÁGRAFO TRANSITORIO. </t>
    </r>
    <r>
      <rPr>
        <sz val="8"/>
        <color rgb="FF000000"/>
        <rFont val="Calibri"/>
        <family val="2"/>
      </rPr>
      <t xml:space="preserve">Con el fin de asegurar la distribución equitativa de los recursos de la asignación para la Paz, el OCAD PAZ solo definirá proyectos de inversión con cargo a esta asignación una vez se cuente
con el plan de convocatorias a que se refiere el presente artículo. El Departamento Nacional de Planeación - DNP y la Agencia de Renovación del Territorio -ART o quien haga sus veces, tendrán un plazo de 3 meses a partir de la entrada en vigencia de la presente ley, para elaborar el plan de convocatorias a que se refiere el presente artículo.
</t>
    </r>
    <r>
      <rPr>
        <b/>
        <sz val="8"/>
        <color rgb="FF000000"/>
        <rFont val="Calibri"/>
        <family val="2"/>
      </rPr>
      <t>El presente artículo entrará en vigencia una vez el DNP y la ART o quien haga sus veces, elabore el plan de convocatorias enunciado en el inciso anterior.</t>
    </r>
  </si>
  <si>
    <t>Capítulo</t>
  </si>
  <si>
    <t>Art. 350°. Adiciónese el parágrafo 2 al artículo 83 de la Ley 715 de 2001, el cual quedará así:
ARTÍCULO 83. DISTRIBUCIÓN Y ADMINISTRACIÓN DE LOS RECURSOS PARA RESGUARDOS INDÍGENAS….
Parágrafo  2 En el caso de los resguardos no autorizados para administrar y ejecutar directamente los recursos de la Asignación Especial, DNP, MHCP  en concertación con la MPC, expedirán lineamientos generales para los municipios.</t>
  </si>
  <si>
    <t>Art. 346°. CREACIÓN DEL PROGRAMA NACIONAL JÓVENES EN PAZ. El componente de transferencias monetarias estará a cargo del DPS- en coordinación y articulación con el DNP, quien estará a cargo de la metodología de focalización territorial, e individual de los potenciales beneficiarios del programa
Parágrafo 1: DNP establecerá un mecanismo de evaluación del impacto de este programa
Parágrafo 2:  DNP  en coordinación con DAPRE, DPS, ICBF,  dentro de los tres (3) meses siguientes a la entrada en vigencia de la presente ley, reglamentará el funcionamiento del Programa.</t>
  </si>
  <si>
    <t>Catalizadores</t>
  </si>
  <si>
    <t>Generación de indicadores y estudios económicos a cargo de DNP</t>
  </si>
  <si>
    <t>1. La planeación tiene que ser a partir de proyectos estratégicos multisectoriales...fortalecer la concurrencia de las fuentes de financiación de los diferentes niveles de Gobierno, para romper las barreras que impiden formular e implementar programas y proyectos estratégicos de escala local, regional y nacional para el provecho de todos. .
Se deben robustecer los instrumentos de planeación fiscal y presupuestal, buscando que haya sostenibilidad fiscal, y que el presupuesto público refleje las prioridades del Plan Nacional de Desarrollo. (pgs 284- 285 BP)</t>
  </si>
  <si>
    <t xml:space="preserve">2. Administración eficiente de los recursos de tesorería y del servicio de deuda </t>
  </si>
  <si>
    <t>C gral .Avanzar en indicadores que permitan actualizar tarifas y precios de servicios regulados, así como contar con un Indicador Básico de Referencia (IBR) que refleje con mayor transparencia las operaciones financieras.  DNP? O MHCP? (pag 286 BP)</t>
  </si>
  <si>
    <t>5. Modernización de la Dirección de Impuestos y Aduanas Nacionales (DIAN)_</t>
  </si>
  <si>
    <r>
      <rPr>
        <sz val="9"/>
        <color rgb="FF000000"/>
        <rFont val="Calibri"/>
        <family val="2"/>
      </rPr>
      <t xml:space="preserve">art. 358°. CUMPLIMIENTO A METAS DE GOBIERNO. …
Parágrafo: </t>
    </r>
    <r>
      <rPr>
        <b/>
        <sz val="9"/>
        <color rgb="FF000000"/>
        <rFont val="Calibri"/>
        <family val="2"/>
      </rPr>
      <t>DNP emitirá dentro de los tres (3) meses siguientes a la entrada en vigencia de la presente Ley, lineamientos para dicho fin</t>
    </r>
    <r>
      <rPr>
        <sz val="9"/>
        <color rgb="FF000000"/>
        <rFont val="Calibri"/>
        <family val="2"/>
      </rPr>
      <t>, en los cuales indicará aquellos eventos de carácter excepcional en los que procede la modificación de las metas.</t>
    </r>
  </si>
  <si>
    <r>
      <rPr>
        <sz val="9"/>
        <color rgb="FF000000"/>
        <rFont val="Calibri"/>
        <family val="2"/>
      </rPr>
      <t xml:space="preserve">Art. 359°. METODOLOGÍA PARA LA CREACIÓN E IMPLEMENTACIÓN DE TRAZADORES PRESUPUESTALES. </t>
    </r>
    <r>
      <rPr>
        <b/>
        <sz val="9"/>
        <color rgb="FF000000"/>
        <rFont val="Calibri"/>
        <family val="2"/>
      </rPr>
      <t xml:space="preserve">DNP </t>
    </r>
    <r>
      <rPr>
        <sz val="9"/>
        <color rgb="FF000000"/>
        <rFont val="Calibri"/>
        <family val="2"/>
      </rPr>
      <t>y MHCP  diseñarán una metodología para la creación e implementación de trazadores que permitan la marcación de partidas presupuestales de inversión y funcionamiento del Presupuesto General de la Nación respectivamente, así como de los recursos de las entidades territoriales asociadas a políticas transversales, entendidas como ejes comunes de intervención a través de diferentes sectores y programas desde los cuales se aporta al cumplimiento de determinados objetivos de política pública, tales como los de Comunidades Campesinas. Esta metodología deberá incluir entre otros aspectos, las condiciones para que las entidades competentes reporten la información en los sistemas que se dispongan para tal fin.  DNP y MHCP validarán la pertinencia de creación de trazadores</t>
    </r>
  </si>
  <si>
    <t>Art. 363°. COMISIÓN DE ALTO NIVEL ESTABLECIDA EN EL ARTÍCULO 188 DE LA LEY 1955 DE 2019. La Comisión de Alto Nivel establecida en el artículo 188 de la Ley 1955 de 2019, liderada por el MHCP y DNP , se reactivará y presentará ante el Congreso de la República, un proyecto de reforma constitucional que incremente real y progresivamente los recursos del Sistema General de Participaciones, para el cierre de brechas desigualdades</t>
  </si>
  <si>
    <t>ARTICULADO</t>
  </si>
  <si>
    <t>TÍTULO I
PARTE GENERAL</t>
  </si>
  <si>
    <t>TÍTULO II
PLAN DE INVERSIONES Y PRESUPUESTOS PLURIANUALES</t>
  </si>
  <si>
    <t>TÍTULO III
MECANISMOS DE EJECUCIÓN DEL PLAN</t>
  </si>
  <si>
    <t>CAPÍTULO II
ORDENAMIENTO DEL TERRITORIO ALREDEDOR DEL AGUA Y JUSTICIA
AMBIENTAL</t>
  </si>
  <si>
    <t>SECCIÓN I
JUSTICIA AMBIENTAL Y GOBERNANZA INCLUSIVA</t>
  </si>
  <si>
    <t>SECCIÓN II
EL AGUA Y LAS PERSONAS, EN EL CENTRO DEL ORDENAMIENTO TERRITORIAL</t>
  </si>
  <si>
    <t>SECCIÓN III
COORDINACIÓN DE LOS INSTRUMENTOS DE PLANIFICACIÓN DE
TERRITORIOS VITALES</t>
  </si>
  <si>
    <t>SECCIÓN IV
CAPACIDADES DE LOS GOBIERNOS LOCALES Y LAS COMUNIDADES PARA LA TOMA DE DECISIONES DE ORDENAMIENTO Y PLANIFICACIÓN TERRITORIAL</t>
  </si>
  <si>
    <t>SECCIÓN V
CONSOLIDACIÓN DEL CATASTRO MULTIPROPÓSITO Y TRÁNSITO HACIA EL SISTEMA DE ADMINISTRACIÓN DEL TERRITORIO -SAT</t>
  </si>
  <si>
    <t>SECCIÓN VI
TENENCIA EN LAS ZONAS RURAL, URBANA Y SUBURBANA FORMALIZADA, ADJUDICADA Y REGULARIZADA</t>
  </si>
  <si>
    <t>CAPÍTULO III
SEGURIDAD HUMANA Y JUSTICIA SOCIAL</t>
  </si>
  <si>
    <t>SECCIÓN I
HACIA UN SISTEMA DE PROTECCIÓN SOCIAL CON COBERTURA UNIVERSAL DE RIESGOS. CUIDADO COMO PILAR DEL BIENESTAR</t>
  </si>
  <si>
    <t>SECCIÓN II
INCLUSIÓN PRODUCTIVA CON TRABAJO DECENTE Y APOYO A LA INSERCIÓN PRODUCTIVA</t>
  </si>
  <si>
    <t>SECCIÓN III
GARANTÍA DE DERECHOS COMO FUNDAMENTO DE LA DIGNIDAD HUMANA Y
CONDICIONES PARA EL BIENESTAR</t>
  </si>
  <si>
    <t>SECCIÓN IV
PROTECCIÓN DE LA VIDA Y CONTROL INSTITUCIONAL DE LOS TERRITORIOS PARA LA CONSTRUCCIÓN DE UNA SOCIEDAD SEGURA Y SIN VIOLENCIAS</t>
  </si>
  <si>
    <t>SECCIÓN V
JUSTICIA PARA EL CAMBIO SOCIAL, DEMOCRATIZACIÓN DEL ESTADO Y GARANTIA DE DERECHOS Y LIBERTADES</t>
  </si>
  <si>
    <t>CAPÍTULO IV
DERECHO HUMANO A LA ALIMENTACIÓN</t>
  </si>
  <si>
    <t>CAPÍTULO V
TRANSFORMACIÓN PRODUCTIVA, INTERNACIONALIZACIÓN Y ACCIÓN CLIMÁTICA</t>
  </si>
  <si>
    <t>SECCIÓN I
TRANSICIÓN ENERGÉTICA SEGURA, CONFIABLE Y EFICIENTE PARA ALCANZAR CARBONO NEUTRALIDAD Y CONSOLIDAR TERRITORIOS
RESILIENTES AL CLIMA</t>
  </si>
  <si>
    <t>SECCIÓN II
ECONOMÍA PRODUCTIVA A TRAVÉS DE LA REINDUSTRIALIZACIÓN Y LA BIOECONOMÍA</t>
  </si>
  <si>
    <t>SECCIÓN III
GOBERNANZA INCLUSIVA Y FINANCIAMIENTO DEL DESARROLLO COMO MECANISMO HABILITANTE PARA UNA ECONOMÍA PRODUCTIVA</t>
  </si>
  <si>
    <t>CAPÍTULO VI
CONVERGENCIA REGIONAL</t>
  </si>
  <si>
    <t>SECCIÓN I
CONSTRUCCIÓN E IMPLEMENTACIÓN DE MODELOS DE DESARROLLO SUPRAMUNICIPALES PARA EL FORTALECIMIENTO DE VÍNCULOS URBANORURALES Y LA INTEGRACIÓN DE LOS TERRITORIOS</t>
  </si>
  <si>
    <t>SECCIÓN II
TERRITORIOS MÁS HUMANOS: HÁBITAT INTEGRAL</t>
  </si>
  <si>
    <t xml:space="preserve">SECCIÓN III
REESTRUCTURACIÓN Y DESARROLLO DE SISTEMAS NACIONALES Y REGIONALES DE PRODUCTIVIDAD, COMPETITIVIDAD E INNOVACIÓN </t>
  </si>
  <si>
    <t>SECCIÓN IV
FORTALECIMIENTO INSTITUCIONAL COMO MOTOR DE CAMBIO PARA RECUPERAR LA CONFIANZA DE LA CIUDADANÍA Y PARA EL FORTALECIMIENTO DEL VÍNCULO ESTADO-CIUDADANÍA</t>
  </si>
  <si>
    <t>CAPÍTULO VII
ESTABILIDAD MACROECONÓMICA</t>
  </si>
  <si>
    <t>CAPÍTULO VIII
ACTORES DIFERENCIALES PARA EL CAMBIO</t>
  </si>
  <si>
    <t>SECCIÓN I
LAS MUJERES, POTENCIA DEL CAMBIO</t>
  </si>
  <si>
    <t>SECCIÓN II
NIÑAS, NIÑOS Y ADOLESCENTES AMADOS, PROTEGIDOS E IMPULSADOS EN SUS PROYECTOS DE VIDA CON PROPÓSITO</t>
  </si>
  <si>
    <t>SECCIÓN III
GRUPOS Y COMUNIDADES ÉTNICAS</t>
  </si>
  <si>
    <t>TÍTULO IV
OTRAS DISPOSICIONES</t>
  </si>
  <si>
    <t>En la versión 3 del PEI 2023-2026: Quedan 134 compromisos
Compromiso No. 106 se elimina por solicitud con radicado 20244070102713 del 20 de junio de 2024 y se emite la respuesta a través del memorando con Radicado 20246900148503 del 13 de septiembre de 2024.</t>
  </si>
  <si>
    <t xml:space="preserve">En la versión 2 del PEI 2023-2026
Del compromiso No. 4 se ajusta Meta  cumplimiento "1" a 30 de Diciembre de 2024.
Del compromiso 66  se ajusta redacción del compromiso "Estrategias para la gestión del riesgo de desastres y el cambio climático " se ajusta materialización del compromiso a estrategia integral para la implementación de soluciones basadas en la naturaleza.
Del compromiso No. 67 se ajusta materialización  a  documento de lineamientos de política para el ordenamiento alrededor del agua con énfasis en las determinantes ambientales, se ajusta Meta de 3 a 1, se ajusta fecha de entrega dic-2025, se pone meta unica 1 a 31 de diciembre de 2025
Se elimina compromiso 91 y se complementa compromiso 93 incluyendo a la CSGR como área participante.
Del compromiso 2 se ajusta redacción con el rol de apoyo de DNP como miembro del SINAPYBA, se ajusta la medición propuesta a ´porcentaje, en función de las solicitudes que demande Minambiente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</si>
</sst>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 #,##0.00_-;_-* &quot;-&quot;??_-;_-@_-"/>
    <numFmt numFmtId="164" formatCode="0.0%"/>
    <numFmt numFmtId="165" formatCode="_-* #,##0_-;\-* #,##0_-;_-* &quot;-&quot;??_-;_-@_-"/>
    <numFmt numFmtId="166" formatCode="0.0"/>
  </numFmts>
  <fonts count="89">
    <font>
      <sz val="11"/>
      <color theme="1"/>
      <name val="Calibri"/>
      <family val="2"/>
      <scheme val="minor"/>
    </font>
    <font>
      <sz val="8"/>
      <color theme="1"/>
      <name val="Calibri"/>
      <family val="2"/>
      <scheme val="minor"/>
    </font>
    <font>
      <b/>
      <sz val="8"/>
      <color theme="1"/>
      <name val="Calibri"/>
      <family val="2"/>
      <scheme val="minor"/>
    </font>
    <font>
      <b/>
      <sz val="8"/>
      <color theme="0"/>
      <name val="Calibri"/>
      <family val="2"/>
      <scheme val="minor"/>
    </font>
    <font>
      <sz val="9"/>
      <color theme="1"/>
      <name val="Calibri"/>
      <family val="2"/>
      <scheme val="minor"/>
    </font>
    <font>
      <b/>
      <sz val="9"/>
      <color theme="1"/>
      <name val="Calibri"/>
      <family val="2"/>
      <scheme val="minor"/>
    </font>
    <font>
      <sz val="9"/>
      <color theme="0"/>
      <name val="Calibri"/>
      <family val="2"/>
      <scheme val="minor"/>
    </font>
    <font>
      <b/>
      <sz val="14"/>
      <color theme="1"/>
      <name val="Calibri"/>
      <family val="2"/>
      <scheme val="minor"/>
    </font>
    <font>
      <sz val="11"/>
      <color theme="1"/>
      <name val="Calibri"/>
      <family val="2"/>
      <scheme val="minor"/>
    </font>
    <font>
      <sz val="11"/>
      <color theme="1"/>
      <name val="Calibri Light"/>
      <family val="2"/>
    </font>
    <font>
      <sz val="11"/>
      <color rgb="FFFF0000"/>
      <name val="Calibri Light"/>
      <family val="2"/>
    </font>
    <font>
      <sz val="9"/>
      <color theme="1"/>
      <name val="Calibri Light"/>
      <family val="2"/>
    </font>
    <font>
      <sz val="10"/>
      <color theme="1"/>
      <name val="Calibri Light"/>
      <family val="2"/>
    </font>
    <font>
      <b/>
      <sz val="11"/>
      <color theme="1"/>
      <name val="Calibri Light"/>
      <family val="2"/>
    </font>
    <font>
      <sz val="11"/>
      <color theme="8" tint="0.59999389629810485"/>
      <name val="Calibri Light"/>
      <family val="2"/>
    </font>
    <font>
      <b/>
      <sz val="8"/>
      <color theme="1" tint="0.499984740745262"/>
      <name val="Calibri Light"/>
      <family val="2"/>
    </font>
    <font>
      <sz val="18"/>
      <color rgb="FFFF0000"/>
      <name val="Calibri Light"/>
      <family val="2"/>
    </font>
    <font>
      <b/>
      <sz val="8"/>
      <color theme="1"/>
      <name val="Calibri Light"/>
      <family val="2"/>
    </font>
    <font>
      <sz val="18"/>
      <color theme="1"/>
      <name val="Calibri Light"/>
      <family val="2"/>
    </font>
    <font>
      <b/>
      <sz val="12"/>
      <color theme="0"/>
      <name val="Calibri Light"/>
      <family val="2"/>
    </font>
    <font>
      <sz val="12"/>
      <color theme="1"/>
      <name val="Calibri Light"/>
      <family val="2"/>
    </font>
    <font>
      <sz val="11"/>
      <name val="Calibri Light"/>
      <family val="2"/>
    </font>
    <font>
      <sz val="11"/>
      <color theme="0"/>
      <name val="Calibri Light"/>
      <family val="2"/>
    </font>
    <font>
      <sz val="8"/>
      <color rgb="FF000000"/>
      <name val="Calibri"/>
      <family val="2"/>
    </font>
    <font>
      <b/>
      <sz val="8"/>
      <color rgb="FF000000"/>
      <name val="Calibri"/>
      <family val="2"/>
    </font>
    <font>
      <sz val="9"/>
      <color rgb="FF000000"/>
      <name val="Calibri"/>
      <family val="2"/>
    </font>
    <font>
      <b/>
      <sz val="9"/>
      <color rgb="FF000000"/>
      <name val="Calibri"/>
      <family val="2"/>
    </font>
    <font>
      <sz val="9"/>
      <color rgb="FFFF0000"/>
      <name val="Calibri"/>
      <family val="2"/>
      <scheme val="minor"/>
    </font>
    <font>
      <b/>
      <u/>
      <sz val="9"/>
      <color rgb="FF000000"/>
      <name val="Calibri"/>
      <family val="2"/>
    </font>
    <font>
      <sz val="8"/>
      <color rgb="FFFF0000"/>
      <name val="Calibri"/>
      <family val="2"/>
      <scheme val="minor"/>
    </font>
    <font>
      <b/>
      <sz val="16"/>
      <color theme="1"/>
      <name val="Calibri"/>
      <family val="2"/>
      <scheme val="minor"/>
    </font>
    <font>
      <sz val="11"/>
      <color rgb="FF20124D"/>
      <name val="Calibri"/>
      <family val="2"/>
      <scheme val="minor"/>
    </font>
    <font>
      <sz val="8"/>
      <color rgb="FF073763"/>
      <name val="Calibri"/>
      <family val="2"/>
      <scheme val="minor"/>
    </font>
    <font>
      <sz val="12"/>
      <color rgb="FF000000"/>
      <name val="Calibri"/>
      <family val="2"/>
      <scheme val="minor"/>
    </font>
    <font>
      <b/>
      <sz val="9"/>
      <color rgb="FF000000"/>
      <name val="Calibri"/>
      <family val="2"/>
      <scheme val="minor"/>
    </font>
    <font>
      <sz val="9"/>
      <color rgb="FF000000"/>
      <name val="Calibri"/>
      <family val="2"/>
      <scheme val="minor"/>
    </font>
    <font>
      <sz val="11"/>
      <color rgb="FF000000"/>
      <name val="Calibri"/>
      <family val="2"/>
    </font>
    <font>
      <sz val="8"/>
      <color theme="1"/>
      <name val="Arial"/>
      <family val="2"/>
    </font>
    <font>
      <sz val="10"/>
      <name val="Arial"/>
      <family val="2"/>
    </font>
    <font>
      <b/>
      <sz val="8"/>
      <name val="Arial"/>
      <family val="2"/>
    </font>
    <font>
      <sz val="8"/>
      <name val="Arial"/>
      <family val="2"/>
    </font>
    <font>
      <sz val="8"/>
      <color rgb="FF000000"/>
      <name val="Arial"/>
      <family val="2"/>
    </font>
    <font>
      <b/>
      <sz val="8"/>
      <color rgb="FF000000"/>
      <name val="Arial"/>
      <family val="2"/>
    </font>
    <font>
      <sz val="8"/>
      <name val="Calibri"/>
      <family val="2"/>
      <scheme val="minor"/>
    </font>
    <font>
      <sz val="7"/>
      <color rgb="FF000000"/>
      <name val="Times New Roman"/>
      <family val="1"/>
    </font>
    <font>
      <sz val="10"/>
      <color rgb="FF000000"/>
      <name val="Arial Narrow"/>
      <family val="2"/>
    </font>
    <font>
      <sz val="9"/>
      <name val="Calibri"/>
      <family val="2"/>
      <scheme val="minor"/>
    </font>
    <font>
      <sz val="11"/>
      <color theme="1"/>
      <name val="Nunito Sans 7pt Condensed Black"/>
    </font>
    <font>
      <sz val="14"/>
      <color theme="0"/>
      <name val="Calibri"/>
      <family val="2"/>
      <scheme val="minor"/>
    </font>
    <font>
      <sz val="11"/>
      <color theme="2" tint="-0.89999084444715716"/>
      <name val="Nunito Sans 10pt Condensed Extr"/>
    </font>
    <font>
      <sz val="9"/>
      <color theme="1"/>
      <name val="Calibri Light"/>
      <family val="2"/>
      <scheme val="major"/>
    </font>
    <font>
      <b/>
      <sz val="11"/>
      <color rgb="FFFFFFFF"/>
      <name val="Calibri"/>
      <family val="2"/>
      <scheme val="minor"/>
    </font>
    <font>
      <sz val="9"/>
      <color rgb="FFFF0000"/>
      <name val="Calibri"/>
      <family val="2"/>
    </font>
    <font>
      <b/>
      <sz val="9"/>
      <color rgb="FFFF0000"/>
      <name val="Calibri"/>
      <family val="2"/>
    </font>
    <font>
      <b/>
      <sz val="18"/>
      <color theme="1"/>
      <name val="Calibri"/>
      <family val="2"/>
      <scheme val="minor"/>
    </font>
    <font>
      <b/>
      <sz val="32"/>
      <color rgb="FFFFC000"/>
      <name val="Trebuchet MS"/>
      <family val="2"/>
    </font>
    <font>
      <sz val="16"/>
      <color theme="1"/>
      <name val="Trebuchet MS"/>
      <family val="2"/>
    </font>
    <font>
      <sz val="11"/>
      <color rgb="FF000000"/>
      <name val="Calibri"/>
      <family val="2"/>
      <scheme val="minor"/>
    </font>
    <font>
      <sz val="11"/>
      <color rgb="FFFF0000"/>
      <name val="Calibri"/>
      <family val="2"/>
      <scheme val="minor"/>
    </font>
    <font>
      <b/>
      <sz val="10"/>
      <color theme="1"/>
      <name val="Calibri"/>
      <family val="2"/>
      <scheme val="minor"/>
    </font>
    <font>
      <b/>
      <sz val="10"/>
      <color theme="0"/>
      <name val="Calibri"/>
      <family val="2"/>
      <scheme val="minor"/>
    </font>
    <font>
      <u/>
      <sz val="11"/>
      <color theme="11"/>
      <name val="Calibri"/>
      <family val="2"/>
      <scheme val="minor"/>
    </font>
    <font>
      <b/>
      <sz val="11"/>
      <color theme="0"/>
      <name val="Calibri"/>
      <family val="2"/>
      <scheme val="minor"/>
    </font>
    <font>
      <sz val="10"/>
      <color theme="1"/>
      <name val="Calibri"/>
      <family val="2"/>
      <scheme val="minor"/>
    </font>
    <font>
      <sz val="8"/>
      <color theme="0"/>
      <name val="Calibri"/>
      <family val="2"/>
      <scheme val="minor"/>
    </font>
    <font>
      <strike/>
      <sz val="9"/>
      <color theme="1"/>
      <name val="Calibri"/>
      <family val="2"/>
      <scheme val="minor"/>
    </font>
    <font>
      <i/>
      <u/>
      <sz val="9"/>
      <color theme="1"/>
      <name val="Calibri"/>
      <family val="2"/>
      <scheme val="minor"/>
    </font>
    <font>
      <b/>
      <sz val="12"/>
      <color theme="0"/>
      <name val="Calibri"/>
      <family val="2"/>
      <scheme val="minor"/>
    </font>
    <font>
      <b/>
      <sz val="14"/>
      <color theme="0"/>
      <name val="Calibri"/>
      <family val="2"/>
      <scheme val="minor"/>
    </font>
    <font>
      <b/>
      <sz val="16"/>
      <color theme="0"/>
      <name val="Calibri"/>
      <family val="2"/>
      <scheme val="minor"/>
    </font>
    <font>
      <i/>
      <sz val="11"/>
      <color theme="1"/>
      <name val="Calibri"/>
      <family val="2"/>
      <scheme val="minor"/>
    </font>
    <font>
      <b/>
      <sz val="18"/>
      <color rgb="FFFAF0F5"/>
      <name val="Calibri"/>
      <family val="2"/>
      <scheme val="minor"/>
    </font>
    <font>
      <b/>
      <sz val="12"/>
      <color rgb="FF000000"/>
      <name val="Helvetica"/>
      <family val="2"/>
    </font>
    <font>
      <sz val="12"/>
      <color rgb="FF000000"/>
      <name val="Helvetica"/>
      <family val="2"/>
    </font>
    <font>
      <sz val="11"/>
      <color rgb="FF7030A0"/>
      <name val="Calibri"/>
      <family val="2"/>
      <scheme val="minor"/>
    </font>
    <font>
      <sz val="11"/>
      <color rgb="FFBF8F00"/>
      <name val="Calibri"/>
      <family val="2"/>
      <scheme val="minor"/>
    </font>
    <font>
      <sz val="11"/>
      <name val="Calibri"/>
      <family val="2"/>
      <scheme val="minor"/>
    </font>
    <font>
      <b/>
      <sz val="8"/>
      <color rgb="FFFFFFFF"/>
      <name val="Calibri"/>
      <family val="2"/>
      <scheme val="minor"/>
    </font>
    <font>
      <b/>
      <sz val="14"/>
      <color rgb="FFFFFFFF"/>
      <name val="Calibri"/>
      <family val="2"/>
      <scheme val="minor"/>
    </font>
    <font>
      <u/>
      <sz val="11"/>
      <color theme="10"/>
      <name val="Calibri"/>
      <family val="2"/>
      <scheme val="minor"/>
    </font>
    <font>
      <b/>
      <sz val="9"/>
      <color rgb="FFFF0000"/>
      <name val="Calibri"/>
      <family val="2"/>
      <scheme val="minor"/>
    </font>
    <font>
      <b/>
      <sz val="11"/>
      <color theme="1"/>
      <name val="Arial Narrow"/>
      <family val="2"/>
    </font>
    <font>
      <b/>
      <sz val="12"/>
      <color theme="1"/>
      <name val="Arial"/>
      <family val="2"/>
    </font>
    <font>
      <sz val="11"/>
      <color theme="1"/>
      <name val="Arial Narrow"/>
      <family val="2"/>
    </font>
    <font>
      <sz val="9"/>
      <color theme="1"/>
      <name val="Calibri"/>
      <family val="2"/>
      <scheme val="minor"/>
    </font>
    <font>
      <b/>
      <sz val="9"/>
      <color rgb="FF000000"/>
      <name val="Tahoma"/>
      <family val="2"/>
    </font>
    <font>
      <sz val="9"/>
      <color rgb="FF000000"/>
      <name val="Tahoma"/>
      <family val="2"/>
    </font>
    <font>
      <b/>
      <sz val="10"/>
      <color rgb="FF000000"/>
      <name val="Calibri"/>
      <family val="2"/>
    </font>
    <font>
      <sz val="10"/>
      <color rgb="FF000000"/>
      <name val="Calibri"/>
      <family val="2"/>
    </font>
  </fonts>
  <fills count="44">
    <fill>
      <patternFill patternType="none"/>
    </fill>
    <fill>
      <patternFill patternType="gray125"/>
    </fill>
    <fill>
      <patternFill patternType="solid">
        <fgColor rgb="FF00206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bgColor indexed="64"/>
      </patternFill>
    </fill>
    <fill>
      <patternFill patternType="solid">
        <fgColor theme="5"/>
        <bgColor indexed="64"/>
      </patternFill>
    </fill>
    <fill>
      <patternFill patternType="solid">
        <fgColor rgb="FF9FE6FF"/>
        <bgColor indexed="64"/>
      </patternFill>
    </fill>
    <fill>
      <patternFill patternType="solid">
        <fgColor rgb="FFC00000"/>
        <bgColor indexed="64"/>
      </patternFill>
    </fill>
    <fill>
      <patternFill patternType="solid">
        <fgColor theme="4" tint="-0.499984740745262"/>
        <bgColor indexed="64"/>
      </patternFill>
    </fill>
    <fill>
      <patternFill patternType="solid">
        <fgColor rgb="FFA9D08E"/>
        <bgColor indexed="64"/>
      </patternFill>
    </fill>
    <fill>
      <patternFill patternType="solid">
        <fgColor rgb="FFFFFFFF"/>
        <bgColor indexed="64"/>
      </patternFill>
    </fill>
    <fill>
      <patternFill patternType="solid">
        <fgColor rgb="FFE2EFDA"/>
        <bgColor indexed="64"/>
      </patternFill>
    </fill>
    <fill>
      <patternFill patternType="solid">
        <fgColor rgb="FFDDEBF7"/>
        <bgColor indexed="64"/>
      </patternFill>
    </fill>
    <fill>
      <patternFill patternType="solid">
        <fgColor rgb="FFFFF2CC"/>
        <bgColor indexed="64"/>
      </patternFill>
    </fill>
    <fill>
      <patternFill patternType="solid">
        <fgColor rgb="FFEDEDED"/>
        <bgColor indexed="64"/>
      </patternFill>
    </fill>
    <fill>
      <patternFill patternType="solid">
        <fgColor rgb="FFFCE4D6"/>
        <bgColor indexed="64"/>
      </patternFill>
    </fill>
    <fill>
      <patternFill patternType="solid">
        <fgColor rgb="FFD9E1F2"/>
        <bgColor indexed="64"/>
      </patternFill>
    </fill>
    <fill>
      <patternFill patternType="solid">
        <fgColor rgb="FFD6DCE4"/>
        <bgColor indexed="64"/>
      </patternFill>
    </fill>
    <fill>
      <patternFill patternType="solid">
        <fgColor rgb="FFEEE8FA"/>
        <bgColor indexed="64"/>
      </patternFill>
    </fill>
    <fill>
      <patternFill patternType="solid">
        <fgColor rgb="FFF7E9CD"/>
        <bgColor indexed="64"/>
      </patternFill>
    </fill>
    <fill>
      <patternFill patternType="solid">
        <fgColor rgb="FF305496"/>
        <bgColor indexed="64"/>
      </patternFill>
    </fill>
    <fill>
      <patternFill patternType="solid">
        <fgColor theme="0" tint="-0.34998626667073579"/>
        <bgColor indexed="64"/>
      </patternFill>
    </fill>
    <fill>
      <patternFill patternType="solid">
        <fgColor rgb="FFC65911"/>
        <bgColor indexed="64"/>
      </patternFill>
    </fill>
    <fill>
      <patternFill patternType="solid">
        <fgColor theme="1"/>
        <bgColor indexed="64"/>
      </patternFill>
    </fill>
    <fill>
      <patternFill patternType="solid">
        <fgColor theme="7" tint="-0.499984740745262"/>
        <bgColor indexed="64"/>
      </patternFill>
    </fill>
    <fill>
      <patternFill patternType="solid">
        <fgColor theme="7" tint="0.39997558519241921"/>
        <bgColor indexed="64"/>
      </patternFill>
    </fill>
    <fill>
      <patternFill patternType="solid">
        <fgColor theme="8" tint="0.79998168889431442"/>
        <bgColor indexed="64"/>
      </patternFill>
    </fill>
    <fill>
      <patternFill patternType="solid">
        <fgColor rgb="FF92D050"/>
        <bgColor indexed="64"/>
      </patternFill>
    </fill>
    <fill>
      <patternFill patternType="solid">
        <fgColor rgb="FFFF0000"/>
        <bgColor indexed="64"/>
      </patternFill>
    </fill>
    <fill>
      <patternFill patternType="solid">
        <fgColor theme="7" tint="-0.249977111117893"/>
        <bgColor indexed="64"/>
      </patternFill>
    </fill>
    <fill>
      <patternFill patternType="solid">
        <fgColor rgb="FFD9E1F2"/>
        <bgColor rgb="FFD9E1F2"/>
      </patternFill>
    </fill>
    <fill>
      <patternFill patternType="solid">
        <fgColor theme="5" tint="0.39997558519241921"/>
        <bgColor indexed="64"/>
      </patternFill>
    </fill>
    <fill>
      <patternFill patternType="solid">
        <fgColor theme="9" tint="-0.499984740745262"/>
        <bgColor indexed="64"/>
      </patternFill>
    </fill>
    <fill>
      <patternFill patternType="solid">
        <fgColor theme="5" tint="-0.249977111117893"/>
        <bgColor indexed="64"/>
      </patternFill>
    </fill>
    <fill>
      <patternFill patternType="solid">
        <fgColor theme="7"/>
        <bgColor indexed="64"/>
      </patternFill>
    </fill>
    <fill>
      <patternFill patternType="solid">
        <fgColor theme="7" tint="0.59999389629810485"/>
        <bgColor indexed="64"/>
      </patternFill>
    </fill>
    <fill>
      <patternFill patternType="solid">
        <fgColor rgb="FFFFC000"/>
        <bgColor indexed="64"/>
      </patternFill>
    </fill>
    <fill>
      <patternFill patternType="solid">
        <fgColor rgb="FF2CBA65"/>
        <bgColor indexed="64"/>
      </patternFill>
    </fill>
    <fill>
      <patternFill patternType="solid">
        <fgColor rgb="FF27A55A"/>
        <bgColor indexed="64"/>
      </patternFill>
    </fill>
    <fill>
      <patternFill patternType="solid">
        <fgColor rgb="FFFF99FF"/>
        <bgColor indexed="64"/>
      </patternFill>
    </fill>
  </fills>
  <borders count="13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theme="0"/>
      </left>
      <right style="thin">
        <color theme="0"/>
      </right>
      <top style="thin">
        <color theme="0"/>
      </top>
      <bottom style="thin">
        <color theme="0"/>
      </bottom>
      <diagonal/>
    </border>
    <border>
      <left/>
      <right style="thin">
        <color auto="1"/>
      </right>
      <top style="thin">
        <color auto="1"/>
      </top>
      <bottom style="thin">
        <color auto="1"/>
      </bottom>
      <diagonal/>
    </border>
    <border>
      <left/>
      <right style="thin">
        <color theme="0"/>
      </right>
      <top/>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right/>
      <top/>
      <bottom style="thin">
        <color theme="0"/>
      </bottom>
      <diagonal/>
    </border>
    <border>
      <left/>
      <right/>
      <top style="thin">
        <color theme="0"/>
      </top>
      <bottom style="thin">
        <color theme="0"/>
      </bottom>
      <diagonal/>
    </border>
    <border>
      <left style="thin">
        <color theme="1"/>
      </left>
      <right style="thin">
        <color theme="1"/>
      </right>
      <top style="thin">
        <color theme="1"/>
      </top>
      <bottom style="thin">
        <color theme="1"/>
      </bottom>
      <diagonal/>
    </border>
    <border>
      <left/>
      <right/>
      <top style="thin">
        <color theme="0"/>
      </top>
      <bottom style="thin">
        <color theme="0" tint="-0.24994659260841701"/>
      </bottom>
      <diagonal/>
    </border>
    <border>
      <left/>
      <right/>
      <top/>
      <bottom style="thin">
        <color theme="0" tint="-0.24994659260841701"/>
      </bottom>
      <diagonal/>
    </border>
    <border>
      <left style="thin">
        <color auto="1"/>
      </left>
      <right style="thin">
        <color auto="1"/>
      </right>
      <top/>
      <bottom style="thin">
        <color auto="1"/>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style="thin">
        <color theme="0"/>
      </left>
      <right style="thin">
        <color theme="0"/>
      </right>
      <top/>
      <bottom/>
      <diagonal/>
    </border>
    <border>
      <left/>
      <right style="thin">
        <color auto="1"/>
      </right>
      <top/>
      <bottom style="thin">
        <color auto="1"/>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diagonal/>
    </border>
    <border>
      <left style="thin">
        <color theme="2" tint="-0.499984740745262"/>
      </left>
      <right style="thin">
        <color theme="2" tint="-0.499984740745262"/>
      </right>
      <top style="thin">
        <color theme="2" tint="-0.499984740745262"/>
      </top>
      <bottom/>
      <diagonal/>
    </border>
    <border>
      <left style="thin">
        <color theme="2" tint="-0.499984740745262"/>
      </left>
      <right style="thin">
        <color theme="2" tint="-0.499984740745262"/>
      </right>
      <top/>
      <bottom/>
      <diagonal/>
    </border>
    <border>
      <left style="thin">
        <color rgb="FF000000"/>
      </left>
      <right style="thin">
        <color rgb="FF000000"/>
      </right>
      <top style="thin">
        <color rgb="FF000000"/>
      </top>
      <bottom style="thin">
        <color rgb="FF000000"/>
      </bottom>
      <diagonal/>
    </border>
    <border>
      <left/>
      <right style="thin">
        <color auto="1"/>
      </right>
      <top style="thin">
        <color auto="1"/>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theme="0"/>
      </right>
      <top style="thin">
        <color theme="0"/>
      </top>
      <bottom/>
      <diagonal/>
    </border>
    <border>
      <left style="thin">
        <color rgb="FF000000"/>
      </left>
      <right style="thin">
        <color theme="0"/>
      </right>
      <top/>
      <bottom style="thin">
        <color theme="0"/>
      </bottom>
      <diagonal/>
    </border>
    <border>
      <left style="thin">
        <color theme="2" tint="-0.499984740745262"/>
      </left>
      <right style="thin">
        <color theme="2" tint="-0.499984740745262"/>
      </right>
      <top/>
      <bottom style="thin">
        <color theme="2" tint="-0.499984740745262"/>
      </bottom>
      <diagonal/>
    </border>
    <border>
      <left/>
      <right/>
      <top style="thin">
        <color auto="1"/>
      </top>
      <bottom style="thin">
        <color auto="1"/>
      </bottom>
      <diagonal/>
    </border>
    <border>
      <left/>
      <right/>
      <top/>
      <bottom style="thin">
        <color auto="1"/>
      </bottom>
      <diagonal/>
    </border>
    <border>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auto="1"/>
      </right>
      <top/>
      <bottom style="thin">
        <color rgb="FF000000"/>
      </bottom>
      <diagonal/>
    </border>
    <border>
      <left style="thin">
        <color auto="1"/>
      </left>
      <right style="thin">
        <color auto="1"/>
      </right>
      <top/>
      <bottom/>
      <diagonal/>
    </border>
    <border>
      <left style="thin">
        <color auto="1"/>
      </left>
      <right style="thin">
        <color auto="1"/>
      </right>
      <top/>
      <bottom style="thin">
        <color rgb="FF000000"/>
      </bottom>
      <diagonal/>
    </border>
    <border>
      <left style="thin">
        <color auto="1"/>
      </left>
      <right style="thin">
        <color auto="1"/>
      </right>
      <top style="thin">
        <color rgb="FF000000"/>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rgb="FF000000"/>
      </left>
      <right/>
      <top/>
      <bottom/>
      <diagonal/>
    </border>
    <border>
      <left/>
      <right/>
      <top style="thin">
        <color theme="0"/>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thin">
        <color rgb="FF8EA9DB"/>
      </top>
      <bottom/>
      <diagonal/>
    </border>
    <border>
      <left style="thin">
        <color rgb="FFEEE8FA"/>
      </left>
      <right style="thin">
        <color rgb="FFEEE8FA"/>
      </right>
      <top style="thin">
        <color rgb="FFEEE8FA"/>
      </top>
      <bottom style="thin">
        <color rgb="FFEEE8FA"/>
      </bottom>
      <diagonal/>
    </border>
    <border>
      <left style="thin">
        <color rgb="FFEEE8FA"/>
      </left>
      <right/>
      <top style="thin">
        <color rgb="FFEEE8FA"/>
      </top>
      <bottom style="thin">
        <color rgb="FFEEE8FA"/>
      </bottom>
      <diagonal/>
    </border>
    <border>
      <left/>
      <right/>
      <top style="thin">
        <color rgb="FFEEE8FA"/>
      </top>
      <bottom style="thin">
        <color rgb="FFEEE8FA"/>
      </bottom>
      <diagonal/>
    </border>
    <border>
      <left/>
      <right style="thin">
        <color rgb="FFEEE8FA"/>
      </right>
      <top style="thin">
        <color rgb="FFEEE8FA"/>
      </top>
      <bottom style="thin">
        <color rgb="FFEEE8FA"/>
      </bottom>
      <diagonal/>
    </border>
    <border>
      <left style="thin">
        <color rgb="FFEEE8FA"/>
      </left>
      <right style="thin">
        <color rgb="FFEEE8FA"/>
      </right>
      <top style="thin">
        <color rgb="FFEEE8FA"/>
      </top>
      <bottom/>
      <diagonal/>
    </border>
    <border>
      <left style="thin">
        <color rgb="FFEEE8FA"/>
      </left>
      <right style="thin">
        <color rgb="FFEEE8FA"/>
      </right>
      <top/>
      <bottom/>
      <diagonal/>
    </border>
    <border>
      <left/>
      <right/>
      <top/>
      <bottom style="thin">
        <color rgb="FFEEE8FA"/>
      </bottom>
      <diagonal/>
    </border>
    <border>
      <left/>
      <right/>
      <top style="thin">
        <color rgb="FF000000"/>
      </top>
      <bottom/>
      <diagonal/>
    </border>
    <border>
      <left/>
      <right/>
      <top style="thin">
        <color rgb="FF000000"/>
      </top>
      <bottom style="thin">
        <color rgb="FF000000"/>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thin">
        <color auto="1"/>
      </left>
      <right style="thin">
        <color auto="1"/>
      </right>
      <top style="medium">
        <color indexed="64"/>
      </top>
      <bottom/>
      <diagonal/>
    </border>
    <border>
      <left style="medium">
        <color indexed="64"/>
      </left>
      <right/>
      <top style="thin">
        <color auto="1"/>
      </top>
      <bottom style="thin">
        <color auto="1"/>
      </bottom>
      <diagonal/>
    </border>
    <border>
      <left/>
      <right/>
      <top/>
      <bottom style="medium">
        <color auto="1"/>
      </bottom>
      <diagonal/>
    </border>
    <border>
      <left style="thin">
        <color auto="1"/>
      </left>
      <right/>
      <top/>
      <bottom style="thin">
        <color auto="1"/>
      </bottom>
      <diagonal/>
    </border>
    <border>
      <left style="thin">
        <color auto="1"/>
      </left>
      <right/>
      <top style="medium">
        <color indexed="64"/>
      </top>
      <bottom/>
      <diagonal/>
    </border>
    <border>
      <left/>
      <right/>
      <top style="medium">
        <color indexed="64"/>
      </top>
      <bottom style="thin">
        <color rgb="FFEEE8FA"/>
      </bottom>
      <diagonal/>
    </border>
    <border>
      <left/>
      <right style="medium">
        <color indexed="64"/>
      </right>
      <top style="medium">
        <color indexed="64"/>
      </top>
      <bottom style="thin">
        <color rgb="FFEEE8FA"/>
      </bottom>
      <diagonal/>
    </border>
    <border>
      <left/>
      <right style="thin">
        <color auto="1"/>
      </right>
      <top style="medium">
        <color indexed="64"/>
      </top>
      <bottom style="thin">
        <color auto="1"/>
      </bottom>
      <diagonal/>
    </border>
    <border>
      <left/>
      <right/>
      <top style="medium">
        <color indexed="64"/>
      </top>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right style="thin">
        <color auto="1"/>
      </right>
      <top style="medium">
        <color rgb="FF000000"/>
      </top>
      <bottom style="thin">
        <color auto="1"/>
      </bottom>
      <diagonal/>
    </border>
    <border>
      <left style="thin">
        <color auto="1"/>
      </left>
      <right/>
      <top style="medium">
        <color rgb="FF000000"/>
      </top>
      <bottom style="thin">
        <color auto="1"/>
      </bottom>
      <diagonal/>
    </border>
    <border>
      <left style="medium">
        <color indexed="64"/>
      </left>
      <right style="thin">
        <color auto="1"/>
      </right>
      <top style="medium">
        <color rgb="FF000000"/>
      </top>
      <bottom style="thin">
        <color auto="1"/>
      </bottom>
      <diagonal/>
    </border>
    <border>
      <left style="thin">
        <color auto="1"/>
      </left>
      <right style="medium">
        <color rgb="FF000000"/>
      </right>
      <top style="medium">
        <color rgb="FF000000"/>
      </top>
      <bottom style="thin">
        <color auto="1"/>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right style="thin">
        <color auto="1"/>
      </right>
      <top style="thin">
        <color auto="1"/>
      </top>
      <bottom style="medium">
        <color rgb="FF000000"/>
      </bottom>
      <diagonal/>
    </border>
    <border>
      <left style="thin">
        <color auto="1"/>
      </left>
      <right/>
      <top style="thin">
        <color auto="1"/>
      </top>
      <bottom style="medium">
        <color rgb="FF000000"/>
      </bottom>
      <diagonal/>
    </border>
    <border>
      <left style="thin">
        <color auto="1"/>
      </left>
      <right style="medium">
        <color rgb="FF000000"/>
      </right>
      <top style="thin">
        <color auto="1"/>
      </top>
      <bottom style="medium">
        <color rgb="FF000000"/>
      </bottom>
      <diagonal/>
    </border>
    <border>
      <left style="thin">
        <color auto="1"/>
      </left>
      <right style="medium">
        <color indexed="64"/>
      </right>
      <top style="medium">
        <color indexed="64"/>
      </top>
      <bottom/>
      <diagonal/>
    </border>
    <border>
      <left/>
      <right style="thin">
        <color rgb="FFEEE8FA"/>
      </right>
      <top style="thin">
        <color rgb="FFEEE8FA"/>
      </top>
      <bottom/>
      <diagonal/>
    </border>
    <border>
      <left style="thin">
        <color rgb="FF000000"/>
      </left>
      <right style="thin">
        <color rgb="FFEEE8FA"/>
      </right>
      <top style="thin">
        <color rgb="FFEEE8FA"/>
      </top>
      <bottom/>
      <diagonal/>
    </border>
    <border>
      <left/>
      <right style="medium">
        <color indexed="64"/>
      </right>
      <top style="thin">
        <color rgb="FFEEE8FA"/>
      </top>
      <bottom/>
      <diagonal/>
    </border>
    <border>
      <left style="medium">
        <color rgb="FF000000"/>
      </left>
      <right style="thin">
        <color auto="1"/>
      </right>
      <top/>
      <bottom/>
      <diagonal/>
    </border>
    <border>
      <left style="thin">
        <color auto="1"/>
      </left>
      <right style="medium">
        <color rgb="FF000000"/>
      </right>
      <top/>
      <bottom style="thin">
        <color auto="1"/>
      </bottom>
      <diagonal/>
    </border>
    <border>
      <left style="thin">
        <color auto="1"/>
      </left>
      <right style="medium">
        <color rgb="FF000000"/>
      </right>
      <top style="thin">
        <color auto="1"/>
      </top>
      <bottom style="thin">
        <color auto="1"/>
      </bottom>
      <diagonal/>
    </border>
    <border>
      <left style="medium">
        <color rgb="FF000000"/>
      </left>
      <right style="thin">
        <color auto="1"/>
      </right>
      <top/>
      <bottom style="medium">
        <color rgb="FF000000"/>
      </bottom>
      <diagonal/>
    </border>
    <border>
      <left style="thin">
        <color auto="1"/>
      </left>
      <right style="thin">
        <color auto="1"/>
      </right>
      <top/>
      <bottom style="medium">
        <color rgb="FF000000"/>
      </bottom>
      <diagonal/>
    </border>
    <border>
      <left style="medium">
        <color rgb="FF000000"/>
      </left>
      <right style="thin">
        <color auto="1"/>
      </right>
      <top/>
      <bottom style="thin">
        <color auto="1"/>
      </bottom>
      <diagonal/>
    </border>
    <border>
      <left style="thin">
        <color auto="1"/>
      </left>
      <right style="thin">
        <color rgb="FF000000"/>
      </right>
      <top style="thin">
        <color auto="1"/>
      </top>
      <bottom style="thin">
        <color auto="1"/>
      </bottom>
      <diagonal/>
    </border>
    <border>
      <left style="thin">
        <color auto="1"/>
      </left>
      <right style="thin">
        <color rgb="FF000000"/>
      </right>
      <top/>
      <bottom style="thin">
        <color auto="1"/>
      </bottom>
      <diagonal/>
    </border>
    <border>
      <left style="thin">
        <color auto="1"/>
      </left>
      <right style="thin">
        <color rgb="FF000000"/>
      </right>
      <top style="thin">
        <color auto="1"/>
      </top>
      <bottom/>
      <diagonal/>
    </border>
    <border>
      <left style="thin">
        <color auto="1"/>
      </left>
      <right style="thin">
        <color rgb="FF000000"/>
      </right>
      <top style="medium">
        <color rgb="FF000000"/>
      </top>
      <bottom style="thin">
        <color auto="1"/>
      </bottom>
      <diagonal/>
    </border>
    <border>
      <left style="thin">
        <color auto="1"/>
      </left>
      <right style="thin">
        <color rgb="FF000000"/>
      </right>
      <top style="thin">
        <color auto="1"/>
      </top>
      <bottom style="medium">
        <color rgb="FF000000"/>
      </bottom>
      <diagonal/>
    </border>
    <border>
      <left style="thin">
        <color auto="1"/>
      </left>
      <right style="thin">
        <color rgb="FF000000"/>
      </right>
      <top/>
      <bottom/>
      <diagonal/>
    </border>
    <border>
      <left style="medium">
        <color rgb="FF000000"/>
      </left>
      <right style="thin">
        <color auto="1"/>
      </right>
      <top style="medium">
        <color rgb="FF000000"/>
      </top>
      <bottom/>
      <diagonal/>
    </border>
    <border>
      <left style="thin">
        <color auto="1"/>
      </left>
      <right style="thin">
        <color auto="1"/>
      </right>
      <top style="medium">
        <color rgb="FF000000"/>
      </top>
      <bottom/>
      <diagonal/>
    </border>
    <border>
      <left style="thin">
        <color auto="1"/>
      </left>
      <right style="medium">
        <color rgb="FF000000"/>
      </right>
      <top style="thin">
        <color auto="1"/>
      </top>
      <bottom/>
      <diagonal/>
    </border>
    <border>
      <left style="medium">
        <color rgb="FF000000"/>
      </left>
      <right style="thin">
        <color auto="1"/>
      </right>
      <top style="thin">
        <color auto="1"/>
      </top>
      <bottom style="thin">
        <color auto="1"/>
      </bottom>
      <diagonal/>
    </border>
    <border>
      <left style="medium">
        <color rgb="FF000000"/>
      </left>
      <right style="thin">
        <color auto="1"/>
      </right>
      <top style="thin">
        <color auto="1"/>
      </top>
      <bottom/>
      <diagonal/>
    </border>
    <border>
      <left style="medium">
        <color indexed="64"/>
      </left>
      <right/>
      <top style="thin">
        <color auto="1"/>
      </top>
      <bottom/>
      <diagonal/>
    </border>
    <border>
      <left style="medium">
        <color rgb="FF000000"/>
      </left>
      <right/>
      <top style="medium">
        <color rgb="FF000000"/>
      </top>
      <bottom style="thin">
        <color auto="1"/>
      </bottom>
      <diagonal/>
    </border>
    <border>
      <left style="medium">
        <color indexed="64"/>
      </left>
      <right/>
      <top style="medium">
        <color rgb="FF000000"/>
      </top>
      <bottom style="thin">
        <color auto="1"/>
      </bottom>
      <diagonal/>
    </border>
    <border>
      <left style="medium">
        <color rgb="FF000000"/>
      </left>
      <right/>
      <top style="thin">
        <color auto="1"/>
      </top>
      <bottom style="thin">
        <color auto="1"/>
      </bottom>
      <diagonal/>
    </border>
    <border>
      <left style="medium">
        <color rgb="FF000000"/>
      </left>
      <right/>
      <top style="thin">
        <color auto="1"/>
      </top>
      <bottom/>
      <diagonal/>
    </border>
    <border>
      <left style="medium">
        <color rgb="FF000000"/>
      </left>
      <right/>
      <top style="medium">
        <color rgb="FF000000"/>
      </top>
      <bottom style="medium">
        <color auto="1"/>
      </bottom>
      <diagonal/>
    </border>
    <border>
      <left/>
      <right/>
      <top style="medium">
        <color rgb="FF000000"/>
      </top>
      <bottom style="medium">
        <color auto="1"/>
      </bottom>
      <diagonal/>
    </border>
    <border>
      <left style="medium">
        <color rgb="FF000000"/>
      </left>
      <right style="thin">
        <color auto="1"/>
      </right>
      <top style="medium">
        <color indexed="64"/>
      </top>
      <bottom/>
      <diagonal/>
    </border>
    <border>
      <left style="medium">
        <color rgb="FF000000"/>
      </left>
      <right/>
      <top/>
      <bottom/>
      <diagonal/>
    </border>
    <border>
      <left/>
      <right style="medium">
        <color rgb="FF000000"/>
      </right>
      <top/>
      <bottom/>
      <diagonal/>
    </border>
    <border>
      <left style="medium">
        <color rgb="FF000000"/>
      </left>
      <right/>
      <top style="medium">
        <color auto="1"/>
      </top>
      <bottom style="medium">
        <color auto="1"/>
      </bottom>
      <diagonal/>
    </border>
    <border>
      <left style="medium">
        <color rgb="FF000000"/>
      </left>
      <right style="thin">
        <color auto="1"/>
      </right>
      <top style="medium">
        <color indexed="64"/>
      </top>
      <bottom style="thin">
        <color auto="1"/>
      </bottom>
      <diagonal/>
    </border>
    <border>
      <left style="thin">
        <color auto="1"/>
      </left>
      <right style="medium">
        <color rgb="FF000000"/>
      </right>
      <top style="medium">
        <color indexed="64"/>
      </top>
      <bottom style="thin">
        <color auto="1"/>
      </bottom>
      <diagonal/>
    </border>
    <border>
      <left/>
      <right/>
      <top style="thin">
        <color rgb="FFEEE8FA"/>
      </top>
      <bottom/>
      <diagonal/>
    </border>
    <border>
      <left/>
      <right style="thin">
        <color rgb="FFEEE8FA"/>
      </right>
      <top/>
      <bottom style="thin">
        <color rgb="FFEEE8FA"/>
      </bottom>
      <diagonal/>
    </border>
  </borders>
  <cellStyleXfs count="7">
    <xf numFmtId="0" fontId="0" fillId="0" borderId="0"/>
    <xf numFmtId="9" fontId="8" fillId="0" borderId="0" applyFont="0" applyFill="0" applyBorder="0" applyAlignment="0" applyProtection="0"/>
    <xf numFmtId="0" fontId="38" fillId="0" borderId="0"/>
    <xf numFmtId="43" fontId="8" fillId="0" borderId="0" applyFon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9" fillId="0" borderId="0" applyNumberFormat="0" applyFill="0" applyBorder="0" applyAlignment="0" applyProtection="0"/>
  </cellStyleXfs>
  <cellXfs count="662">
    <xf numFmtId="0" fontId="0" fillId="0" borderId="0" xfId="0"/>
    <xf numFmtId="0" fontId="1"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1" fillId="0" borderId="1" xfId="0" applyFont="1" applyBorder="1" applyAlignment="1">
      <alignment vertical="center" wrapText="1"/>
    </xf>
    <xf numFmtId="0" fontId="1" fillId="0" borderId="1" xfId="0" applyFont="1" applyBorder="1" applyAlignment="1">
      <alignment horizontal="center" vertical="center"/>
    </xf>
    <xf numFmtId="0" fontId="5" fillId="4" borderId="0" xfId="0" applyFont="1" applyFill="1" applyAlignment="1">
      <alignment horizontal="center" vertical="center"/>
    </xf>
    <xf numFmtId="0" fontId="3" fillId="3" borderId="0" xfId="0" applyFont="1" applyFill="1" applyAlignment="1">
      <alignment horizontal="center" vertical="center" wrapText="1"/>
    </xf>
    <xf numFmtId="0" fontId="6" fillId="2" borderId="2" xfId="0" applyFont="1" applyFill="1" applyBorder="1" applyAlignment="1">
      <alignment horizontal="center" vertical="center" wrapText="1"/>
    </xf>
    <xf numFmtId="0" fontId="6" fillId="2" borderId="3" xfId="0" applyFont="1" applyFill="1" applyBorder="1" applyAlignment="1">
      <alignment horizontal="center" vertical="center" wrapText="1"/>
    </xf>
    <xf numFmtId="0" fontId="1" fillId="0" borderId="0" xfId="0" applyFont="1" applyAlignment="1">
      <alignment vertical="center" wrapText="1"/>
    </xf>
    <xf numFmtId="0" fontId="4" fillId="0" borderId="0" xfId="0" applyFont="1"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0" fontId="2" fillId="5" borderId="1" xfId="0" applyFont="1" applyFill="1" applyBorder="1" applyAlignment="1">
      <alignment horizontal="center" vertical="center"/>
    </xf>
    <xf numFmtId="0" fontId="2" fillId="5" borderId="1" xfId="0" applyFont="1" applyFill="1" applyBorder="1" applyAlignment="1">
      <alignment horizontal="center" vertical="center" wrapText="1"/>
    </xf>
    <xf numFmtId="0" fontId="2" fillId="0" borderId="1" xfId="0" applyFont="1" applyBorder="1" applyAlignment="1">
      <alignment horizontal="center" vertical="center"/>
    </xf>
    <xf numFmtId="0" fontId="5" fillId="5" borderId="1" xfId="0" applyFont="1" applyFill="1" applyBorder="1" applyAlignment="1">
      <alignment horizontal="center" vertical="center"/>
    </xf>
    <xf numFmtId="0" fontId="4" fillId="0" borderId="1" xfId="0" applyFont="1" applyBorder="1" applyAlignment="1">
      <alignment vertical="center"/>
    </xf>
    <xf numFmtId="0" fontId="4" fillId="0" borderId="0" xfId="0" applyFont="1" applyAlignment="1">
      <alignment vertical="center" wrapText="1"/>
    </xf>
    <xf numFmtId="0" fontId="5" fillId="6" borderId="1" xfId="0" applyFont="1" applyFill="1" applyBorder="1" applyAlignment="1">
      <alignment horizontal="center" vertical="center" wrapText="1"/>
    </xf>
    <xf numFmtId="0" fontId="4" fillId="0" borderId="5" xfId="0" applyFont="1" applyBorder="1" applyAlignment="1">
      <alignment vertical="center" wrapText="1"/>
    </xf>
    <xf numFmtId="0" fontId="6" fillId="2" borderId="7" xfId="0" applyFont="1" applyFill="1" applyBorder="1" applyAlignment="1">
      <alignment horizontal="left" vertical="center" wrapText="1"/>
    </xf>
    <xf numFmtId="0" fontId="1" fillId="0" borderId="0" xfId="0" applyFont="1" applyAlignment="1">
      <alignment horizontal="center" vertical="center" textRotation="90"/>
    </xf>
    <xf numFmtId="0" fontId="6" fillId="2" borderId="8" xfId="0" applyFont="1" applyFill="1" applyBorder="1" applyAlignment="1">
      <alignment horizontal="left" vertical="center" wrapText="1"/>
    </xf>
    <xf numFmtId="0" fontId="5" fillId="8" borderId="0" xfId="0" applyFont="1" applyFill="1" applyAlignment="1">
      <alignment horizontal="center" vertical="center"/>
    </xf>
    <xf numFmtId="0" fontId="1" fillId="8" borderId="0" xfId="0" applyFont="1" applyFill="1" applyAlignment="1">
      <alignment vertical="center"/>
    </xf>
    <xf numFmtId="0" fontId="1" fillId="8" borderId="0" xfId="0" applyFont="1" applyFill="1" applyAlignment="1">
      <alignment horizontal="center" vertical="center" wrapText="1"/>
    </xf>
    <xf numFmtId="0" fontId="4" fillId="8" borderId="0" xfId="0" applyFont="1" applyFill="1" applyAlignment="1">
      <alignment horizontal="center" vertical="center" wrapText="1"/>
    </xf>
    <xf numFmtId="0" fontId="4" fillId="8" borderId="0" xfId="0" applyFont="1" applyFill="1" applyAlignment="1">
      <alignment horizontal="center" vertical="center"/>
    </xf>
    <xf numFmtId="0" fontId="2" fillId="8" borderId="0" xfId="0" applyFont="1" applyFill="1" applyAlignment="1">
      <alignment horizontal="center" vertical="center"/>
    </xf>
    <xf numFmtId="0" fontId="1" fillId="8" borderId="0" xfId="0" applyFont="1" applyFill="1" applyAlignment="1">
      <alignment horizontal="center" vertical="center"/>
    </xf>
    <xf numFmtId="0" fontId="4" fillId="0" borderId="1" xfId="0" applyFont="1" applyBorder="1" applyAlignment="1">
      <alignment horizontal="center" vertical="center" wrapText="1"/>
    </xf>
    <xf numFmtId="0" fontId="9" fillId="8" borderId="0" xfId="0" applyFont="1" applyFill="1" applyAlignment="1">
      <alignment horizontal="center" vertical="center" wrapText="1"/>
    </xf>
    <xf numFmtId="0" fontId="9" fillId="8" borderId="0" xfId="0" applyFont="1" applyFill="1" applyAlignment="1">
      <alignment vertical="center"/>
    </xf>
    <xf numFmtId="0" fontId="10" fillId="8" borderId="0" xfId="0" applyFont="1" applyFill="1" applyAlignment="1">
      <alignment vertical="center"/>
    </xf>
    <xf numFmtId="0" fontId="9" fillId="8" borderId="0" xfId="0" applyFont="1" applyFill="1" applyAlignment="1">
      <alignment horizontal="right" vertical="center"/>
    </xf>
    <xf numFmtId="0" fontId="9" fillId="8" borderId="9" xfId="0" applyFont="1" applyFill="1" applyBorder="1" applyAlignment="1" applyProtection="1">
      <alignment vertical="center"/>
      <protection hidden="1"/>
    </xf>
    <xf numFmtId="0" fontId="9" fillId="8" borderId="10" xfId="0" applyFont="1" applyFill="1" applyBorder="1" applyAlignment="1" applyProtection="1">
      <alignment vertical="center"/>
      <protection hidden="1"/>
    </xf>
    <xf numFmtId="9" fontId="10" fillId="8" borderId="11" xfId="0" applyNumberFormat="1" applyFont="1" applyFill="1" applyBorder="1" applyAlignment="1" applyProtection="1">
      <alignment vertical="center"/>
      <protection hidden="1"/>
    </xf>
    <xf numFmtId="9" fontId="10" fillId="8" borderId="0" xfId="0" applyNumberFormat="1" applyFont="1" applyFill="1" applyAlignment="1" applyProtection="1">
      <alignment vertical="center"/>
      <protection hidden="1"/>
    </xf>
    <xf numFmtId="0" fontId="9" fillId="8" borderId="12" xfId="0" applyFont="1" applyFill="1" applyBorder="1" applyAlignment="1" applyProtection="1">
      <alignment horizontal="center" vertical="center" wrapText="1"/>
      <protection hidden="1"/>
    </xf>
    <xf numFmtId="9" fontId="9" fillId="8" borderId="12" xfId="1" applyFont="1" applyFill="1" applyBorder="1" applyAlignment="1" applyProtection="1">
      <alignment vertical="center"/>
      <protection hidden="1"/>
    </xf>
    <xf numFmtId="9" fontId="9" fillId="8" borderId="0" xfId="1" applyFont="1" applyFill="1" applyBorder="1" applyAlignment="1" applyProtection="1">
      <alignment vertical="center"/>
      <protection hidden="1"/>
    </xf>
    <xf numFmtId="9" fontId="10" fillId="8" borderId="13" xfId="1" applyFont="1" applyFill="1" applyBorder="1" applyAlignment="1" applyProtection="1">
      <alignment vertical="center"/>
      <protection hidden="1"/>
    </xf>
    <xf numFmtId="9" fontId="10" fillId="8" borderId="0" xfId="1" applyFont="1" applyFill="1" applyBorder="1" applyAlignment="1" applyProtection="1">
      <alignment vertical="center"/>
      <protection hidden="1"/>
    </xf>
    <xf numFmtId="164" fontId="9" fillId="8" borderId="12" xfId="0" applyNumberFormat="1" applyFont="1" applyFill="1" applyBorder="1" applyAlignment="1" applyProtection="1">
      <alignment vertical="center"/>
      <protection hidden="1"/>
    </xf>
    <xf numFmtId="0" fontId="10" fillId="8" borderId="12" xfId="0" applyFont="1" applyFill="1" applyBorder="1" applyAlignment="1" applyProtection="1">
      <alignment vertical="center"/>
      <protection hidden="1"/>
    </xf>
    <xf numFmtId="0" fontId="10" fillId="8" borderId="0" xfId="0" applyFont="1" applyFill="1" applyAlignment="1" applyProtection="1">
      <alignment vertical="center"/>
      <protection hidden="1"/>
    </xf>
    <xf numFmtId="0" fontId="9" fillId="8" borderId="0" xfId="0" quotePrefix="1" applyFont="1" applyFill="1" applyAlignment="1">
      <alignment vertical="center"/>
    </xf>
    <xf numFmtId="0" fontId="10" fillId="0" borderId="0" xfId="0" applyFont="1" applyAlignment="1">
      <alignment vertical="center"/>
    </xf>
    <xf numFmtId="0" fontId="9" fillId="8" borderId="19" xfId="0" applyFont="1" applyFill="1" applyBorder="1" applyAlignment="1" applyProtection="1">
      <alignment vertical="center"/>
      <protection hidden="1"/>
    </xf>
    <xf numFmtId="9" fontId="16" fillId="8" borderId="1" xfId="1" applyFont="1" applyFill="1" applyBorder="1" applyAlignment="1" applyProtection="1">
      <alignment horizontal="center" vertical="center"/>
      <protection hidden="1"/>
    </xf>
    <xf numFmtId="9" fontId="9" fillId="8" borderId="1" xfId="1" applyFont="1" applyFill="1" applyBorder="1" applyAlignment="1" applyProtection="1">
      <alignment horizontal="center" vertical="center"/>
      <protection hidden="1"/>
    </xf>
    <xf numFmtId="9" fontId="16" fillId="8" borderId="1" xfId="1" applyFont="1" applyFill="1" applyBorder="1" applyAlignment="1" applyProtection="1">
      <alignment vertical="center"/>
      <protection hidden="1"/>
    </xf>
    <xf numFmtId="0" fontId="9" fillId="8" borderId="14" xfId="0" applyFont="1" applyFill="1" applyBorder="1" applyAlignment="1" applyProtection="1">
      <alignment vertical="center"/>
      <protection hidden="1"/>
    </xf>
    <xf numFmtId="9" fontId="16" fillId="8" borderId="15" xfId="1" applyFont="1" applyFill="1" applyBorder="1" applyAlignment="1" applyProtection="1">
      <alignment horizontal="center" vertical="center"/>
      <protection hidden="1"/>
    </xf>
    <xf numFmtId="9" fontId="9" fillId="8" borderId="16" xfId="1" applyFont="1" applyFill="1" applyBorder="1" applyAlignment="1" applyProtection="1">
      <alignment horizontal="center" vertical="center"/>
      <protection hidden="1"/>
    </xf>
    <xf numFmtId="9" fontId="16" fillId="8" borderId="17" xfId="1" applyFont="1" applyFill="1" applyBorder="1" applyAlignment="1" applyProtection="1">
      <alignment vertical="center"/>
      <protection hidden="1"/>
    </xf>
    <xf numFmtId="9" fontId="9" fillId="8" borderId="18" xfId="1" applyFont="1" applyFill="1" applyBorder="1" applyAlignment="1" applyProtection="1">
      <alignment horizontal="center" vertical="center"/>
      <protection hidden="1"/>
    </xf>
    <xf numFmtId="9" fontId="18" fillId="8" borderId="15" xfId="1" applyFont="1" applyFill="1" applyBorder="1" applyAlignment="1" applyProtection="1">
      <alignment horizontal="center" vertical="center"/>
      <protection hidden="1"/>
    </xf>
    <xf numFmtId="9" fontId="18" fillId="8" borderId="17" xfId="1" applyFont="1" applyFill="1" applyBorder="1" applyAlignment="1" applyProtection="1">
      <alignment vertical="center"/>
      <protection hidden="1"/>
    </xf>
    <xf numFmtId="0" fontId="9" fillId="0" borderId="0" xfId="0" applyFont="1" applyAlignment="1">
      <alignment horizontal="center" vertical="center" wrapText="1"/>
    </xf>
    <xf numFmtId="0" fontId="9" fillId="0" borderId="0" xfId="0" applyFont="1" applyAlignment="1">
      <alignment vertical="center"/>
    </xf>
    <xf numFmtId="0" fontId="20" fillId="8" borderId="0" xfId="0" applyFont="1" applyFill="1" applyAlignment="1">
      <alignment vertical="center"/>
    </xf>
    <xf numFmtId="0" fontId="10" fillId="8" borderId="0" xfId="0" applyFont="1" applyFill="1" applyAlignment="1">
      <alignment horizontal="right" vertical="center"/>
    </xf>
    <xf numFmtId="9" fontId="15" fillId="8" borderId="19" xfId="0" applyNumberFormat="1" applyFont="1" applyFill="1" applyBorder="1" applyAlignment="1" applyProtection="1">
      <alignment horizontal="right" vertical="center"/>
      <protection hidden="1"/>
    </xf>
    <xf numFmtId="9" fontId="15" fillId="8" borderId="0" xfId="0" applyNumberFormat="1" applyFont="1" applyFill="1" applyAlignment="1" applyProtection="1">
      <alignment horizontal="right" vertical="center"/>
      <protection hidden="1"/>
    </xf>
    <xf numFmtId="9" fontId="17" fillId="8" borderId="0" xfId="0" applyNumberFormat="1" applyFont="1" applyFill="1" applyAlignment="1" applyProtection="1">
      <alignment horizontal="right" vertical="center"/>
      <protection hidden="1"/>
    </xf>
    <xf numFmtId="9" fontId="21" fillId="8" borderId="1" xfId="1" applyFont="1" applyFill="1" applyBorder="1" applyAlignment="1" applyProtection="1">
      <alignment horizontal="center" vertical="center"/>
      <protection hidden="1"/>
    </xf>
    <xf numFmtId="0" fontId="19" fillId="12" borderId="4" xfId="0" applyFont="1" applyFill="1" applyBorder="1" applyAlignment="1" applyProtection="1">
      <alignment horizontal="center" vertical="center" wrapText="1"/>
      <protection hidden="1"/>
    </xf>
    <xf numFmtId="0" fontId="2" fillId="4" borderId="0" xfId="0" applyFont="1" applyFill="1" applyAlignment="1">
      <alignment vertical="center" wrapText="1"/>
    </xf>
    <xf numFmtId="0" fontId="1" fillId="4" borderId="0" xfId="0" applyFont="1" applyFill="1" applyAlignment="1">
      <alignment horizontal="center" vertical="center" wrapText="1"/>
    </xf>
    <xf numFmtId="0" fontId="1" fillId="0" borderId="29" xfId="0" applyFont="1" applyBorder="1" applyAlignment="1">
      <alignment horizontal="center" vertical="center" textRotation="90" wrapText="1"/>
    </xf>
    <xf numFmtId="0" fontId="6" fillId="2" borderId="29" xfId="0" applyFont="1" applyFill="1" applyBorder="1" applyAlignment="1">
      <alignment horizontal="left" vertical="center" wrapText="1"/>
    </xf>
    <xf numFmtId="0" fontId="1" fillId="0" borderId="29" xfId="0" applyFont="1" applyBorder="1" applyAlignment="1">
      <alignment horizontal="center" vertical="center" wrapText="1"/>
    </xf>
    <xf numFmtId="0" fontId="4" fillId="0" borderId="29" xfId="0" applyFont="1" applyBorder="1" applyAlignment="1">
      <alignment vertical="center"/>
    </xf>
    <xf numFmtId="0" fontId="4" fillId="7" borderId="29" xfId="0" applyFont="1" applyFill="1" applyBorder="1" applyAlignment="1">
      <alignment horizontal="center" vertical="center" wrapText="1"/>
    </xf>
    <xf numFmtId="0" fontId="4" fillId="0" borderId="29" xfId="0" applyFont="1" applyBorder="1" applyAlignment="1">
      <alignment horizontal="center" vertical="center" wrapText="1"/>
    </xf>
    <xf numFmtId="0" fontId="6" fillId="2" borderId="26" xfId="0" applyFont="1" applyFill="1" applyBorder="1" applyAlignment="1">
      <alignment horizontal="left" vertical="center" wrapText="1"/>
    </xf>
    <xf numFmtId="0" fontId="1" fillId="0" borderId="2" xfId="0" applyFont="1" applyBorder="1" applyAlignment="1">
      <alignment horizontal="center" vertical="center" wrapText="1"/>
    </xf>
    <xf numFmtId="0" fontId="4" fillId="0" borderId="2" xfId="0" applyFont="1" applyBorder="1" applyAlignment="1">
      <alignment vertical="center"/>
    </xf>
    <xf numFmtId="0" fontId="23" fillId="0" borderId="29" xfId="0" applyFont="1" applyBorder="1" applyAlignment="1">
      <alignment horizontal="left" vertical="center" wrapText="1"/>
    </xf>
    <xf numFmtId="0" fontId="4" fillId="0" borderId="29" xfId="0" applyFont="1" applyBorder="1" applyAlignment="1">
      <alignment horizontal="center" vertical="center"/>
    </xf>
    <xf numFmtId="0" fontId="6" fillId="2" borderId="31" xfId="0" applyFont="1" applyFill="1" applyBorder="1" applyAlignment="1">
      <alignment horizontal="left" vertical="center" wrapText="1"/>
    </xf>
    <xf numFmtId="0" fontId="4" fillId="0" borderId="31" xfId="0" applyFont="1" applyBorder="1" applyAlignment="1">
      <alignment vertical="center"/>
    </xf>
    <xf numFmtId="0" fontId="4" fillId="0" borderId="31" xfId="0" applyFont="1" applyBorder="1" applyAlignment="1">
      <alignment horizontal="center" vertical="center" wrapText="1"/>
    </xf>
    <xf numFmtId="0" fontId="4" fillId="0" borderId="5" xfId="0" applyFont="1" applyBorder="1" applyAlignment="1">
      <alignment horizontal="center" vertical="center" wrapText="1"/>
    </xf>
    <xf numFmtId="0" fontId="1" fillId="0" borderId="29" xfId="0" applyFont="1" applyBorder="1" applyAlignment="1">
      <alignment horizontal="center" vertical="center"/>
    </xf>
    <xf numFmtId="0" fontId="25" fillId="0" borderId="5" xfId="0" applyFont="1" applyBorder="1" applyAlignment="1">
      <alignment vertical="center" wrapText="1"/>
    </xf>
    <xf numFmtId="0" fontId="4" fillId="0" borderId="30" xfId="0" applyFont="1" applyBorder="1" applyAlignment="1">
      <alignment horizontal="center" vertical="center" wrapText="1"/>
    </xf>
    <xf numFmtId="0" fontId="25" fillId="0" borderId="5" xfId="0" applyFont="1" applyBorder="1" applyAlignment="1">
      <alignment horizontal="center" vertical="center" wrapText="1"/>
    </xf>
    <xf numFmtId="0" fontId="4" fillId="0" borderId="1" xfId="0" applyFont="1" applyBorder="1" applyAlignment="1">
      <alignment horizontal="center" vertical="center"/>
    </xf>
    <xf numFmtId="0" fontId="27" fillId="0" borderId="1" xfId="0" applyFont="1" applyBorder="1" applyAlignment="1">
      <alignment horizontal="center" vertical="center"/>
    </xf>
    <xf numFmtId="0" fontId="2" fillId="6" borderId="0" xfId="0" applyFont="1" applyFill="1" applyAlignment="1">
      <alignment horizontal="center" vertical="center"/>
    </xf>
    <xf numFmtId="0" fontId="19" fillId="9" borderId="20" xfId="0" applyFont="1" applyFill="1" applyBorder="1" applyAlignment="1" applyProtection="1">
      <alignment horizontal="center" vertical="center" wrapText="1"/>
      <protection hidden="1"/>
    </xf>
    <xf numFmtId="0" fontId="25" fillId="0" borderId="29" xfId="0" applyFont="1" applyBorder="1" applyAlignment="1">
      <alignment vertical="center" wrapText="1"/>
    </xf>
    <xf numFmtId="0" fontId="23" fillId="0" borderId="31" xfId="0" applyFont="1" applyBorder="1" applyAlignment="1">
      <alignment horizontal="left" vertical="center" wrapText="1"/>
    </xf>
    <xf numFmtId="0" fontId="25" fillId="0" borderId="30" xfId="0" applyFont="1" applyBorder="1" applyAlignment="1">
      <alignment vertical="center" wrapText="1"/>
    </xf>
    <xf numFmtId="0" fontId="19" fillId="12" borderId="20" xfId="0" applyFont="1" applyFill="1" applyBorder="1" applyAlignment="1" applyProtection="1">
      <alignment horizontal="center" vertical="center" wrapText="1"/>
      <protection hidden="1"/>
    </xf>
    <xf numFmtId="0" fontId="9" fillId="0" borderId="37" xfId="0" applyFont="1" applyBorder="1" applyAlignment="1">
      <alignment horizontal="center" vertical="center" wrapText="1"/>
    </xf>
    <xf numFmtId="0" fontId="9" fillId="0" borderId="1" xfId="0" applyFont="1" applyBorder="1" applyAlignment="1" applyProtection="1">
      <alignment horizontal="left" vertical="center" wrapText="1"/>
      <protection hidden="1"/>
    </xf>
    <xf numFmtId="0" fontId="25" fillId="0" borderId="38" xfId="0" applyFont="1" applyBorder="1" applyAlignment="1">
      <alignment vertical="center" wrapText="1"/>
    </xf>
    <xf numFmtId="0" fontId="6" fillId="2" borderId="15" xfId="0" applyFont="1" applyFill="1" applyBorder="1" applyAlignment="1">
      <alignment horizontal="left" vertical="center" wrapText="1"/>
    </xf>
    <xf numFmtId="0" fontId="2" fillId="5" borderId="2" xfId="0" applyFont="1" applyFill="1" applyBorder="1" applyAlignment="1">
      <alignment horizontal="center" vertical="center" wrapText="1"/>
    </xf>
    <xf numFmtId="0" fontId="5" fillId="5"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4" fillId="0" borderId="19" xfId="0" applyFont="1" applyBorder="1" applyAlignment="1">
      <alignment horizontal="center" vertical="center" wrapText="1"/>
    </xf>
    <xf numFmtId="0" fontId="26" fillId="0" borderId="5" xfId="0" applyFont="1" applyBorder="1" applyAlignment="1">
      <alignment vertical="center" wrapText="1"/>
    </xf>
    <xf numFmtId="0" fontId="25" fillId="0" borderId="5" xfId="0" applyFont="1" applyBorder="1" applyAlignment="1">
      <alignment horizontal="center" vertical="center"/>
    </xf>
    <xf numFmtId="0" fontId="4" fillId="0" borderId="38" xfId="0" applyFont="1" applyBorder="1" applyAlignment="1">
      <alignment horizontal="center" vertical="center" wrapText="1"/>
    </xf>
    <xf numFmtId="0" fontId="1" fillId="0" borderId="32" xfId="0" applyFont="1" applyBorder="1" applyAlignment="1">
      <alignment vertical="center" wrapText="1"/>
    </xf>
    <xf numFmtId="0" fontId="1" fillId="0" borderId="29" xfId="0" applyFont="1" applyBorder="1" applyAlignment="1">
      <alignment vertical="center" wrapText="1"/>
    </xf>
    <xf numFmtId="0" fontId="4" fillId="0" borderId="3" xfId="0" applyFont="1" applyBorder="1" applyAlignment="1">
      <alignment horizontal="center" vertical="center" wrapText="1"/>
    </xf>
    <xf numFmtId="0" fontId="1" fillId="0" borderId="34" xfId="0" applyFont="1" applyBorder="1" applyAlignment="1">
      <alignment vertical="center" wrapText="1"/>
    </xf>
    <xf numFmtId="0" fontId="4" fillId="0" borderId="32" xfId="0" applyFont="1" applyBorder="1" applyAlignment="1">
      <alignment horizontal="center" vertical="center" wrapText="1"/>
    </xf>
    <xf numFmtId="0" fontId="25" fillId="0" borderId="32" xfId="0" applyFont="1" applyBorder="1" applyAlignment="1">
      <alignment horizontal="center" vertical="center" wrapText="1"/>
    </xf>
    <xf numFmtId="0" fontId="4" fillId="0" borderId="39" xfId="0" applyFont="1" applyBorder="1" applyAlignment="1">
      <alignment horizontal="center" vertical="center" wrapText="1"/>
    </xf>
    <xf numFmtId="0" fontId="25" fillId="0" borderId="29" xfId="0" applyFont="1" applyBorder="1" applyAlignment="1">
      <alignment horizontal="center" vertical="center" wrapText="1"/>
    </xf>
    <xf numFmtId="0" fontId="23" fillId="0" borderId="29" xfId="0" applyFont="1" applyBorder="1" applyAlignment="1">
      <alignment horizontal="center" vertical="center" wrapText="1"/>
    </xf>
    <xf numFmtId="0" fontId="4" fillId="0" borderId="2" xfId="0" applyFont="1" applyBorder="1" applyAlignment="1">
      <alignment horizontal="center" vertical="center" wrapText="1"/>
    </xf>
    <xf numFmtId="0" fontId="1" fillId="13" borderId="0" xfId="0" applyFont="1" applyFill="1" applyAlignment="1">
      <alignment horizontal="center" vertical="center"/>
    </xf>
    <xf numFmtId="0" fontId="4" fillId="6"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7" fillId="0" borderId="29" xfId="0" applyFont="1" applyBorder="1" applyAlignment="1">
      <alignment horizontal="center" vertical="center" wrapText="1"/>
    </xf>
    <xf numFmtId="0" fontId="4" fillId="6" borderId="29"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5" fillId="5" borderId="29" xfId="0" applyFont="1" applyFill="1" applyBorder="1" applyAlignment="1">
      <alignment horizontal="center" vertical="center"/>
    </xf>
    <xf numFmtId="0" fontId="5" fillId="6" borderId="29" xfId="0" applyFont="1" applyFill="1" applyBorder="1" applyAlignment="1">
      <alignment horizontal="center" vertical="center" wrapText="1"/>
    </xf>
    <xf numFmtId="0" fontId="4" fillId="0" borderId="29" xfId="0" applyFont="1" applyBorder="1" applyAlignment="1">
      <alignment vertical="center" wrapText="1"/>
    </xf>
    <xf numFmtId="0" fontId="6" fillId="2" borderId="14" xfId="0" applyFont="1" applyFill="1" applyBorder="1" applyAlignment="1">
      <alignment horizontal="left" vertical="center" wrapText="1"/>
    </xf>
    <xf numFmtId="0" fontId="1" fillId="0" borderId="29" xfId="0" applyFont="1" applyBorder="1" applyAlignment="1">
      <alignment horizontal="left" vertical="center" wrapText="1"/>
    </xf>
    <xf numFmtId="0" fontId="4" fillId="0" borderId="23" xfId="0" applyFont="1" applyBorder="1" applyAlignment="1">
      <alignment vertical="center" wrapText="1"/>
    </xf>
    <xf numFmtId="0" fontId="1" fillId="0" borderId="41" xfId="0" applyFont="1" applyBorder="1" applyAlignment="1">
      <alignment horizontal="center" vertical="center" textRotation="90" wrapText="1"/>
    </xf>
    <xf numFmtId="0" fontId="1" fillId="0" borderId="40" xfId="0" applyFont="1" applyBorder="1" applyAlignment="1">
      <alignment horizontal="center" vertical="center" textRotation="90" wrapText="1"/>
    </xf>
    <xf numFmtId="0" fontId="1" fillId="0" borderId="41" xfId="0" applyFont="1" applyBorder="1" applyAlignment="1">
      <alignment vertical="center"/>
    </xf>
    <xf numFmtId="0" fontId="1" fillId="0" borderId="19" xfId="0" applyFont="1" applyBorder="1" applyAlignment="1">
      <alignment vertical="center" wrapText="1"/>
    </xf>
    <xf numFmtId="0" fontId="31" fillId="0" borderId="0" xfId="0" applyFont="1" applyAlignment="1">
      <alignment horizontal="justify" vertical="center"/>
    </xf>
    <xf numFmtId="0" fontId="32" fillId="0" borderId="0" xfId="0" applyFont="1" applyAlignment="1">
      <alignment horizontal="justify" vertical="center"/>
    </xf>
    <xf numFmtId="0" fontId="6" fillId="2" borderId="26" xfId="0" applyFont="1" applyFill="1" applyBorder="1" applyAlignment="1">
      <alignment vertical="center" wrapText="1"/>
    </xf>
    <xf numFmtId="0" fontId="34" fillId="14" borderId="0" xfId="0" applyFont="1" applyFill="1" applyAlignment="1">
      <alignment horizontal="center" vertical="center"/>
    </xf>
    <xf numFmtId="0" fontId="35" fillId="14" borderId="0" xfId="0" applyFont="1" applyFill="1" applyAlignment="1">
      <alignment horizontal="center" vertical="center"/>
    </xf>
    <xf numFmtId="0" fontId="35" fillId="15" borderId="0" xfId="0" applyFont="1" applyFill="1" applyAlignment="1">
      <alignment horizontal="left" vertical="center" wrapText="1"/>
    </xf>
    <xf numFmtId="0" fontId="35" fillId="16" borderId="0" xfId="0" applyFont="1" applyFill="1" applyAlignment="1">
      <alignment horizontal="left" vertical="center" wrapText="1"/>
    </xf>
    <xf numFmtId="0" fontId="1" fillId="17" borderId="29" xfId="0" applyFont="1" applyFill="1" applyBorder="1" applyAlignment="1">
      <alignment horizontal="center" vertical="center" textRotation="90" wrapText="1"/>
    </xf>
    <xf numFmtId="0" fontId="35" fillId="17" borderId="0" xfId="0" applyFont="1" applyFill="1" applyAlignment="1">
      <alignment horizontal="center" vertical="center"/>
    </xf>
    <xf numFmtId="0" fontId="0" fillId="0" borderId="0" xfId="0" applyAlignment="1">
      <alignment vertical="center"/>
    </xf>
    <xf numFmtId="0" fontId="30" fillId="0" borderId="0" xfId="0" applyFont="1" applyAlignment="1">
      <alignment vertical="center"/>
    </xf>
    <xf numFmtId="0" fontId="0" fillId="15" borderId="0" xfId="0" applyFill="1" applyAlignment="1">
      <alignment vertical="center"/>
    </xf>
    <xf numFmtId="0" fontId="0" fillId="16" borderId="0" xfId="0" applyFill="1" applyAlignment="1">
      <alignment vertical="center"/>
    </xf>
    <xf numFmtId="0" fontId="0" fillId="17" borderId="0" xfId="0" applyFill="1" applyAlignment="1">
      <alignment vertical="center"/>
    </xf>
    <xf numFmtId="0" fontId="0" fillId="0" borderId="0" xfId="0" applyAlignment="1">
      <alignment vertical="center" wrapText="1"/>
    </xf>
    <xf numFmtId="0" fontId="0" fillId="18" borderId="0" xfId="0" applyFill="1" applyAlignment="1">
      <alignment vertical="center"/>
    </xf>
    <xf numFmtId="0" fontId="1" fillId="18" borderId="29" xfId="0" applyFont="1" applyFill="1" applyBorder="1" applyAlignment="1">
      <alignment horizontal="center" vertical="center" textRotation="90" wrapText="1"/>
    </xf>
    <xf numFmtId="0" fontId="23" fillId="18" borderId="29" xfId="0" applyFont="1" applyFill="1" applyBorder="1" applyAlignment="1">
      <alignment horizontal="center" vertical="center" textRotation="90" wrapText="1"/>
    </xf>
    <xf numFmtId="0" fontId="35" fillId="18" borderId="0" xfId="0" applyFont="1" applyFill="1" applyAlignment="1">
      <alignment horizontal="center" vertical="center"/>
    </xf>
    <xf numFmtId="0" fontId="0" fillId="19" borderId="0" xfId="0" applyFill="1" applyAlignment="1">
      <alignment vertical="center"/>
    </xf>
    <xf numFmtId="0" fontId="35" fillId="19" borderId="0" xfId="0" applyFont="1" applyFill="1" applyAlignment="1">
      <alignment horizontal="center" vertical="center"/>
    </xf>
    <xf numFmtId="0" fontId="0" fillId="20" borderId="0" xfId="0" applyFill="1" applyAlignment="1">
      <alignment vertical="center"/>
    </xf>
    <xf numFmtId="0" fontId="1" fillId="20" borderId="41" xfId="0" applyFont="1" applyFill="1" applyBorder="1" applyAlignment="1">
      <alignment horizontal="center" vertical="center" textRotation="90" wrapText="1"/>
    </xf>
    <xf numFmtId="0" fontId="35" fillId="20" borderId="0" xfId="0" applyFont="1" applyFill="1" applyAlignment="1">
      <alignment horizontal="center" vertical="center"/>
    </xf>
    <xf numFmtId="0" fontId="0" fillId="21" borderId="0" xfId="0" applyFill="1" applyAlignment="1">
      <alignment vertical="center"/>
    </xf>
    <xf numFmtId="0" fontId="1" fillId="21" borderId="29" xfId="0" applyFont="1" applyFill="1" applyBorder="1" applyAlignment="1">
      <alignment vertical="center" wrapText="1"/>
    </xf>
    <xf numFmtId="0" fontId="1" fillId="21" borderId="31" xfId="0" applyFont="1" applyFill="1" applyBorder="1" applyAlignment="1">
      <alignment vertical="center" wrapText="1"/>
    </xf>
    <xf numFmtId="0" fontId="35" fillId="21" borderId="0" xfId="0" applyFont="1" applyFill="1" applyAlignment="1">
      <alignment horizontal="center" vertical="center"/>
    </xf>
    <xf numFmtId="0" fontId="0" fillId="22" borderId="0" xfId="0" applyFill="1" applyAlignment="1">
      <alignment vertical="center"/>
    </xf>
    <xf numFmtId="0" fontId="35" fillId="22" borderId="0" xfId="0" applyFont="1" applyFill="1" applyAlignment="1">
      <alignment horizontal="center" vertical="center"/>
    </xf>
    <xf numFmtId="0" fontId="0" fillId="23" borderId="0" xfId="0" applyFill="1" applyAlignment="1">
      <alignment vertical="center"/>
    </xf>
    <xf numFmtId="0" fontId="35" fillId="23" borderId="0" xfId="0" applyFont="1" applyFill="1" applyAlignment="1">
      <alignment horizontal="center" vertical="center"/>
    </xf>
    <xf numFmtId="0" fontId="30" fillId="0" borderId="0" xfId="0" applyFont="1" applyAlignment="1">
      <alignment horizontal="left" vertical="center"/>
    </xf>
    <xf numFmtId="0" fontId="0" fillId="0" borderId="0" xfId="0" applyAlignment="1">
      <alignment horizontal="left" vertical="center"/>
    </xf>
    <xf numFmtId="0" fontId="33" fillId="0" borderId="0" xfId="0" applyFont="1" applyAlignment="1">
      <alignment horizontal="left" vertical="center" indent="1" readingOrder="1"/>
    </xf>
    <xf numFmtId="0" fontId="33" fillId="0" borderId="0" xfId="0" applyFont="1" applyAlignment="1">
      <alignment horizontal="left" vertical="center" wrapText="1" indent="1" readingOrder="1"/>
    </xf>
    <xf numFmtId="0" fontId="37" fillId="0" borderId="2" xfId="0" applyFont="1" applyBorder="1" applyAlignment="1">
      <alignment horizontal="center"/>
    </xf>
    <xf numFmtId="0" fontId="37" fillId="19" borderId="29" xfId="0" applyFont="1" applyFill="1" applyBorder="1" applyAlignment="1">
      <alignment horizontal="center" vertical="center" wrapText="1"/>
    </xf>
    <xf numFmtId="0" fontId="40" fillId="19" borderId="29" xfId="2" applyFont="1" applyFill="1" applyBorder="1" applyAlignment="1">
      <alignment vertical="center" wrapText="1"/>
    </xf>
    <xf numFmtId="0" fontId="41" fillId="19" borderId="29" xfId="0" applyFont="1" applyFill="1" applyBorder="1" applyAlignment="1">
      <alignment horizontal="justify" vertical="center"/>
    </xf>
    <xf numFmtId="0" fontId="39" fillId="19" borderId="29" xfId="2" applyFont="1" applyFill="1" applyBorder="1" applyAlignment="1">
      <alignment horizontal="center" vertical="center" wrapText="1"/>
    </xf>
    <xf numFmtId="0" fontId="39" fillId="19" borderId="29" xfId="2" applyFont="1" applyFill="1" applyBorder="1" applyAlignment="1">
      <alignment vertical="center" wrapText="1"/>
    </xf>
    <xf numFmtId="0" fontId="42" fillId="15" borderId="29" xfId="0" applyFont="1" applyFill="1" applyBorder="1" applyAlignment="1">
      <alignment horizontal="center" vertical="center"/>
    </xf>
    <xf numFmtId="0" fontId="42" fillId="15" borderId="29" xfId="0" applyFont="1" applyFill="1" applyBorder="1" applyAlignment="1">
      <alignment vertical="center"/>
    </xf>
    <xf numFmtId="0" fontId="37" fillId="15" borderId="29" xfId="0" applyFont="1" applyFill="1" applyBorder="1" applyAlignment="1">
      <alignment horizontal="center" vertical="center" wrapText="1"/>
    </xf>
    <xf numFmtId="0" fontId="41" fillId="15" borderId="29" xfId="0" applyFont="1" applyFill="1" applyBorder="1" applyAlignment="1">
      <alignment horizontal="justify" vertical="center"/>
    </xf>
    <xf numFmtId="0" fontId="37" fillId="20" borderId="29" xfId="0" applyFont="1" applyFill="1" applyBorder="1" applyAlignment="1">
      <alignment horizontal="center" vertical="center" wrapText="1"/>
    </xf>
    <xf numFmtId="0" fontId="41" fillId="20" borderId="29" xfId="0" applyFont="1" applyFill="1" applyBorder="1" applyAlignment="1">
      <alignment horizontal="justify" vertical="center"/>
    </xf>
    <xf numFmtId="0" fontId="37" fillId="17" borderId="29" xfId="0" applyFont="1" applyFill="1" applyBorder="1" applyAlignment="1">
      <alignment horizontal="center" vertical="center" wrapText="1"/>
    </xf>
    <xf numFmtId="0" fontId="41" fillId="17" borderId="29" xfId="0" applyFont="1" applyFill="1" applyBorder="1" applyAlignment="1">
      <alignment horizontal="justify" vertical="center"/>
    </xf>
    <xf numFmtId="0" fontId="37" fillId="18" borderId="29" xfId="0" applyFont="1" applyFill="1" applyBorder="1" applyAlignment="1">
      <alignment horizontal="center" vertical="center" wrapText="1"/>
    </xf>
    <xf numFmtId="0" fontId="41" fillId="18" borderId="29" xfId="0" applyFont="1" applyFill="1" applyBorder="1" applyAlignment="1">
      <alignment vertical="center" wrapText="1"/>
    </xf>
    <xf numFmtId="0" fontId="41" fillId="18" borderId="29" xfId="0" applyFont="1" applyFill="1" applyBorder="1" applyAlignment="1">
      <alignment horizontal="justify" vertical="center" wrapText="1"/>
    </xf>
    <xf numFmtId="0" fontId="37" fillId="16" borderId="29" xfId="0" applyFont="1" applyFill="1" applyBorder="1" applyAlignment="1">
      <alignment horizontal="center" vertical="center" wrapText="1"/>
    </xf>
    <xf numFmtId="0" fontId="40" fillId="16" borderId="29" xfId="2" applyFont="1" applyFill="1" applyBorder="1" applyAlignment="1">
      <alignment vertical="center" wrapText="1"/>
    </xf>
    <xf numFmtId="0" fontId="41" fillId="16" borderId="29" xfId="0" applyFont="1" applyFill="1" applyBorder="1" applyAlignment="1">
      <alignment horizontal="justify" vertical="center"/>
    </xf>
    <xf numFmtId="0" fontId="42" fillId="20" borderId="29" xfId="0" applyFont="1" applyFill="1" applyBorder="1" applyAlignment="1">
      <alignment horizontal="center" vertical="center"/>
    </xf>
    <xf numFmtId="0" fontId="42" fillId="20" borderId="29" xfId="0" applyFont="1" applyFill="1" applyBorder="1" applyAlignment="1">
      <alignment vertical="center"/>
    </xf>
    <xf numFmtId="0" fontId="42" fillId="17" borderId="29" xfId="0" applyFont="1" applyFill="1" applyBorder="1" applyAlignment="1">
      <alignment horizontal="center" vertical="center"/>
    </xf>
    <xf numFmtId="0" fontId="42" fillId="17" borderId="29" xfId="0" applyFont="1" applyFill="1" applyBorder="1" applyAlignment="1">
      <alignment horizontal="justify" vertical="center"/>
    </xf>
    <xf numFmtId="0" fontId="42" fillId="18" borderId="29" xfId="0" applyFont="1" applyFill="1" applyBorder="1" applyAlignment="1">
      <alignment horizontal="center" vertical="center"/>
    </xf>
    <xf numFmtId="0" fontId="42" fillId="18" borderId="29" xfId="0" applyFont="1" applyFill="1" applyBorder="1" applyAlignment="1">
      <alignment horizontal="justify" vertical="center"/>
    </xf>
    <xf numFmtId="0" fontId="42" fillId="16" borderId="29" xfId="0" applyFont="1" applyFill="1" applyBorder="1" applyAlignment="1">
      <alignment horizontal="center" vertical="center"/>
    </xf>
    <xf numFmtId="0" fontId="42" fillId="16" borderId="29" xfId="0" applyFont="1" applyFill="1" applyBorder="1" applyAlignment="1">
      <alignment vertical="center"/>
    </xf>
    <xf numFmtId="0" fontId="1" fillId="0" borderId="31" xfId="0" applyFont="1" applyBorder="1" applyAlignment="1">
      <alignment horizontal="center" vertical="center" textRotation="90" wrapText="1"/>
    </xf>
    <xf numFmtId="0" fontId="1" fillId="0" borderId="1" xfId="0" applyFont="1" applyBorder="1" applyAlignment="1">
      <alignment horizontal="center" vertical="center" textRotation="90" wrapText="1"/>
    </xf>
    <xf numFmtId="0" fontId="4" fillId="0" borderId="41" xfId="0" applyFont="1" applyBorder="1" applyAlignment="1">
      <alignment vertical="center" wrapText="1"/>
    </xf>
    <xf numFmtId="0" fontId="6" fillId="2" borderId="1" xfId="0" applyFont="1" applyFill="1" applyBorder="1" applyAlignment="1">
      <alignment horizontal="left" vertical="center" wrapText="1"/>
    </xf>
    <xf numFmtId="0" fontId="4" fillId="0" borderId="1" xfId="0" applyFont="1" applyBorder="1" applyAlignment="1">
      <alignment vertical="center" wrapText="1"/>
    </xf>
    <xf numFmtId="0" fontId="4" fillId="0" borderId="41" xfId="0" applyFont="1" applyBorder="1" applyAlignment="1">
      <alignment horizontal="center" vertical="center" wrapText="1"/>
    </xf>
    <xf numFmtId="0" fontId="27" fillId="0" borderId="41" xfId="0" applyFont="1" applyBorder="1" applyAlignment="1">
      <alignment horizontal="center" vertical="center" wrapText="1"/>
    </xf>
    <xf numFmtId="0" fontId="4" fillId="6" borderId="41" xfId="0" applyFont="1" applyFill="1" applyBorder="1" applyAlignment="1">
      <alignment horizontal="center" vertical="center" wrapText="1"/>
    </xf>
    <xf numFmtId="0" fontId="25" fillId="0" borderId="41" xfId="0" applyFont="1" applyBorder="1" applyAlignment="1">
      <alignment vertical="center" wrapText="1"/>
    </xf>
    <xf numFmtId="0" fontId="4" fillId="0" borderId="23" xfId="0" applyFont="1" applyBorder="1" applyAlignment="1">
      <alignment horizontal="center" vertical="center" wrapText="1"/>
    </xf>
    <xf numFmtId="0" fontId="43" fillId="0" borderId="1" xfId="0" applyFont="1" applyBorder="1" applyAlignment="1">
      <alignment horizontal="center" vertical="center" wrapText="1"/>
    </xf>
    <xf numFmtId="17" fontId="4" fillId="0" borderId="1" xfId="0" applyNumberFormat="1" applyFont="1" applyBorder="1" applyAlignment="1">
      <alignment vertical="center" wrapText="1"/>
    </xf>
    <xf numFmtId="0" fontId="1" fillId="0" borderId="42" xfId="0" applyFont="1" applyBorder="1" applyAlignment="1">
      <alignment horizontal="center" vertical="center" textRotation="90" wrapText="1"/>
    </xf>
    <xf numFmtId="0" fontId="4" fillId="7" borderId="29" xfId="0" applyFont="1" applyFill="1" applyBorder="1" applyAlignment="1">
      <alignment horizontal="left" vertical="center" wrapText="1"/>
    </xf>
    <xf numFmtId="0" fontId="4" fillId="0" borderId="0" xfId="0" applyFont="1" applyAlignment="1">
      <alignment horizontal="left" vertical="center" wrapText="1"/>
    </xf>
    <xf numFmtId="0" fontId="3" fillId="26" borderId="29" xfId="0" applyFont="1" applyFill="1" applyBorder="1" applyAlignment="1">
      <alignment horizontal="center" vertical="center" wrapText="1"/>
    </xf>
    <xf numFmtId="0" fontId="26" fillId="0" borderId="38" xfId="0" applyFont="1" applyBorder="1" applyAlignment="1">
      <alignment vertical="center" wrapText="1"/>
    </xf>
    <xf numFmtId="0" fontId="25" fillId="0" borderId="38" xfId="0" applyFont="1" applyBorder="1" applyAlignment="1">
      <alignment horizontal="center" vertical="center"/>
    </xf>
    <xf numFmtId="0" fontId="4" fillId="0" borderId="46" xfId="0" applyFont="1" applyBorder="1" applyAlignment="1">
      <alignment vertical="center" wrapText="1"/>
    </xf>
    <xf numFmtId="0" fontId="4" fillId="0" borderId="46" xfId="0" applyFont="1" applyBorder="1" applyAlignment="1">
      <alignment horizontal="center" vertical="center" wrapText="1"/>
    </xf>
    <xf numFmtId="0" fontId="4" fillId="0" borderId="32" xfId="0" applyFont="1" applyBorder="1" applyAlignment="1">
      <alignment vertical="center" wrapText="1"/>
    </xf>
    <xf numFmtId="0" fontId="25" fillId="0" borderId="46" xfId="0" applyFont="1" applyBorder="1" applyAlignment="1">
      <alignment vertical="center" wrapText="1"/>
    </xf>
    <xf numFmtId="0" fontId="25" fillId="0" borderId="46" xfId="0" applyFont="1" applyBorder="1" applyAlignment="1">
      <alignment horizontal="center" vertical="center" wrapText="1"/>
    </xf>
    <xf numFmtId="0" fontId="23" fillId="0" borderId="32" xfId="0" applyFont="1" applyBorder="1" applyAlignment="1">
      <alignment horizontal="center" vertical="center" wrapText="1"/>
    </xf>
    <xf numFmtId="0" fontId="25" fillId="0" borderId="32" xfId="0" applyFont="1" applyBorder="1" applyAlignment="1">
      <alignment vertical="center" wrapText="1"/>
    </xf>
    <xf numFmtId="0" fontId="27" fillId="0" borderId="5" xfId="0" applyFont="1" applyBorder="1" applyAlignment="1">
      <alignment horizontal="center" vertical="center"/>
    </xf>
    <xf numFmtId="0" fontId="4" fillId="0" borderId="5" xfId="0" applyFont="1" applyBorder="1" applyAlignment="1">
      <alignment horizontal="center" vertical="center"/>
    </xf>
    <xf numFmtId="0" fontId="1" fillId="0" borderId="30" xfId="0" applyFont="1" applyBorder="1" applyAlignment="1">
      <alignment horizontal="center" vertical="center" wrapText="1"/>
    </xf>
    <xf numFmtId="0" fontId="29" fillId="0" borderId="30" xfId="0" applyFont="1" applyBorder="1" applyAlignment="1">
      <alignment horizontal="center" vertical="center" wrapText="1"/>
    </xf>
    <xf numFmtId="3" fontId="4" fillId="0" borderId="1" xfId="0" applyNumberFormat="1" applyFont="1" applyBorder="1" applyAlignment="1">
      <alignment vertical="center"/>
    </xf>
    <xf numFmtId="0" fontId="4" fillId="0" borderId="29" xfId="0" applyFont="1" applyBorder="1" applyAlignment="1">
      <alignment horizontal="left" vertical="center" wrapText="1"/>
    </xf>
    <xf numFmtId="0" fontId="25" fillId="0" borderId="29" xfId="0" applyFont="1" applyBorder="1" applyAlignment="1">
      <alignment horizontal="left" vertical="center" wrapText="1"/>
    </xf>
    <xf numFmtId="0" fontId="23" fillId="0" borderId="29" xfId="0" applyFont="1" applyBorder="1" applyAlignment="1">
      <alignment vertical="center" wrapText="1"/>
    </xf>
    <xf numFmtId="0" fontId="4" fillId="0" borderId="47" xfId="0" applyFont="1" applyBorder="1" applyAlignment="1">
      <alignment horizontal="center" vertical="center" wrapText="1"/>
    </xf>
    <xf numFmtId="0" fontId="23" fillId="0" borderId="48" xfId="0" applyFont="1" applyBorder="1" applyAlignment="1">
      <alignment horizontal="left" vertical="center" wrapText="1"/>
    </xf>
    <xf numFmtId="0" fontId="23" fillId="0" borderId="33" xfId="0" applyFont="1" applyBorder="1" applyAlignment="1">
      <alignment horizontal="left" vertical="center" wrapText="1"/>
    </xf>
    <xf numFmtId="17" fontId="4" fillId="0" borderId="29" xfId="0" applyNumberFormat="1" applyFont="1" applyBorder="1" applyAlignment="1">
      <alignment horizontal="left" vertical="center" wrapText="1"/>
    </xf>
    <xf numFmtId="0" fontId="4" fillId="0" borderId="2" xfId="0" applyFont="1" applyBorder="1" applyAlignment="1">
      <alignment horizontal="left" vertical="center" wrapText="1"/>
    </xf>
    <xf numFmtId="0" fontId="1" fillId="6" borderId="41" xfId="0" applyFont="1" applyFill="1" applyBorder="1" applyAlignment="1">
      <alignment horizontal="center" vertical="center" wrapText="1"/>
    </xf>
    <xf numFmtId="0" fontId="4" fillId="6" borderId="29" xfId="0" applyFont="1" applyFill="1" applyBorder="1" applyAlignment="1">
      <alignment vertical="center" wrapText="1"/>
    </xf>
    <xf numFmtId="0" fontId="4" fillId="4" borderId="29" xfId="0" applyFont="1" applyFill="1" applyBorder="1" applyAlignment="1">
      <alignment horizontal="left" vertical="center" wrapText="1"/>
    </xf>
    <xf numFmtId="0" fontId="6" fillId="2" borderId="26"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2" borderId="0" xfId="0" applyFont="1" applyFill="1" applyAlignment="1">
      <alignment horizontal="left" vertical="center" wrapText="1"/>
    </xf>
    <xf numFmtId="0" fontId="1" fillId="0" borderId="31" xfId="0" applyFont="1" applyBorder="1" applyAlignment="1">
      <alignment vertical="center" textRotation="90" wrapText="1"/>
    </xf>
    <xf numFmtId="0" fontId="0" fillId="0" borderId="1" xfId="0" applyBorder="1" applyAlignment="1">
      <alignment horizontal="center" vertical="center" wrapText="1"/>
    </xf>
    <xf numFmtId="0" fontId="0" fillId="0" borderId="2" xfId="0" applyBorder="1"/>
    <xf numFmtId="0" fontId="47" fillId="0" borderId="0" xfId="0" applyFont="1" applyAlignment="1">
      <alignment vertical="center"/>
    </xf>
    <xf numFmtId="0" fontId="47" fillId="0" borderId="0" xfId="0" applyFont="1" applyAlignment="1">
      <alignment vertical="top"/>
    </xf>
    <xf numFmtId="0" fontId="49" fillId="29" borderId="19" xfId="0" applyFont="1" applyFill="1" applyBorder="1" applyAlignment="1">
      <alignment horizontal="center" vertical="center" wrapText="1"/>
    </xf>
    <xf numFmtId="0" fontId="0" fillId="0" borderId="0" xfId="0" applyAlignment="1">
      <alignment wrapText="1"/>
    </xf>
    <xf numFmtId="0" fontId="0" fillId="0" borderId="1" xfId="0" applyBorder="1" applyAlignment="1">
      <alignment horizontal="left" vertical="center" wrapText="1"/>
    </xf>
    <xf numFmtId="0" fontId="50" fillId="0" borderId="1" xfId="0" applyFont="1" applyBorder="1" applyAlignment="1">
      <alignment horizontal="center" vertical="center" wrapText="1"/>
    </xf>
    <xf numFmtId="0" fontId="50" fillId="0" borderId="1" xfId="0" applyFont="1" applyBorder="1" applyAlignment="1">
      <alignment vertical="top" wrapText="1"/>
    </xf>
    <xf numFmtId="0" fontId="50" fillId="0" borderId="1" xfId="0" applyFont="1" applyBorder="1" applyAlignment="1">
      <alignment horizontal="right" vertical="center" wrapText="1"/>
    </xf>
    <xf numFmtId="0" fontId="50" fillId="0" borderId="1" xfId="0" applyFont="1" applyBorder="1" applyAlignment="1">
      <alignment horizontal="left" vertical="top" wrapText="1"/>
    </xf>
    <xf numFmtId="0" fontId="50" fillId="0" borderId="1" xfId="0" applyFont="1" applyBorder="1" applyAlignment="1">
      <alignment horizontal="left" vertical="center" wrapText="1"/>
    </xf>
    <xf numFmtId="0" fontId="50" fillId="0" borderId="1" xfId="0" applyFont="1" applyBorder="1" applyAlignment="1">
      <alignment vertical="center" wrapText="1"/>
    </xf>
    <xf numFmtId="0" fontId="0" fillId="0" borderId="1" xfId="0" applyBorder="1" applyAlignment="1">
      <alignment horizontal="center"/>
    </xf>
    <xf numFmtId="0" fontId="0" fillId="0" borderId="1" xfId="0" applyBorder="1" applyAlignment="1">
      <alignment horizontal="left"/>
    </xf>
    <xf numFmtId="0" fontId="50" fillId="0" borderId="1" xfId="0" applyFont="1" applyBorder="1" applyAlignment="1">
      <alignment horizontal="center"/>
    </xf>
    <xf numFmtId="0" fontId="50" fillId="0" borderId="1" xfId="0" applyFont="1" applyBorder="1" applyAlignment="1">
      <alignment vertical="top"/>
    </xf>
    <xf numFmtId="0" fontId="50" fillId="0" borderId="1" xfId="0" applyFont="1" applyBorder="1" applyAlignment="1">
      <alignment horizontal="left" vertical="top"/>
    </xf>
    <xf numFmtId="0" fontId="50" fillId="0" borderId="1" xfId="0" applyFont="1" applyBorder="1"/>
    <xf numFmtId="0" fontId="50" fillId="8" borderId="1" xfId="0" applyFont="1" applyFill="1" applyBorder="1" applyAlignment="1">
      <alignment horizontal="right" vertical="center" wrapText="1"/>
    </xf>
    <xf numFmtId="0" fontId="50" fillId="8" borderId="1" xfId="0" applyFont="1" applyFill="1" applyBorder="1" applyAlignment="1">
      <alignment horizontal="left" vertical="top"/>
    </xf>
    <xf numFmtId="0" fontId="50" fillId="8" borderId="1" xfId="0" applyFont="1" applyFill="1" applyBorder="1" applyAlignment="1">
      <alignment horizontal="left" vertical="center" wrapText="1"/>
    </xf>
    <xf numFmtId="0" fontId="50" fillId="8" borderId="1" xfId="0" applyFont="1" applyFill="1" applyBorder="1"/>
    <xf numFmtId="0" fontId="50" fillId="0" borderId="1" xfId="0" applyFont="1" applyBorder="1" applyAlignment="1">
      <alignment horizontal="center" vertical="center"/>
    </xf>
    <xf numFmtId="0" fontId="50" fillId="8" borderId="1" xfId="0" applyFont="1" applyFill="1" applyBorder="1" applyAlignment="1">
      <alignment horizontal="center" vertical="center"/>
    </xf>
    <xf numFmtId="0" fontId="50" fillId="30" borderId="1" xfId="0" applyFont="1" applyFill="1" applyBorder="1" applyAlignment="1">
      <alignment horizontal="center" vertical="center"/>
    </xf>
    <xf numFmtId="0" fontId="50" fillId="8" borderId="1" xfId="0" applyFont="1" applyFill="1" applyBorder="1" applyAlignment="1">
      <alignment vertical="top"/>
    </xf>
    <xf numFmtId="0" fontId="50" fillId="30" borderId="1" xfId="0" applyFont="1" applyFill="1" applyBorder="1" applyAlignment="1">
      <alignment vertical="top"/>
    </xf>
    <xf numFmtId="0" fontId="0" fillId="0" borderId="2" xfId="0" applyBorder="1" applyAlignment="1">
      <alignment horizontal="center"/>
    </xf>
    <xf numFmtId="0" fontId="0" fillId="0" borderId="2" xfId="0" applyBorder="1" applyAlignment="1">
      <alignment horizontal="left"/>
    </xf>
    <xf numFmtId="0" fontId="50" fillId="0" borderId="2" xfId="0" applyFont="1" applyBorder="1" applyAlignment="1">
      <alignment horizontal="center"/>
    </xf>
    <xf numFmtId="0" fontId="50" fillId="0" borderId="2" xfId="0" applyFont="1" applyBorder="1" applyAlignment="1">
      <alignment vertical="top"/>
    </xf>
    <xf numFmtId="0" fontId="50" fillId="0" borderId="2" xfId="0" applyFont="1" applyBorder="1"/>
    <xf numFmtId="0" fontId="0" fillId="0" borderId="0" xfId="0" applyAlignment="1">
      <alignment vertical="top"/>
    </xf>
    <xf numFmtId="0" fontId="25" fillId="7" borderId="29" xfId="0" applyFont="1" applyFill="1" applyBorder="1" applyAlignment="1">
      <alignment vertical="center" wrapText="1"/>
    </xf>
    <xf numFmtId="0" fontId="25" fillId="7" borderId="29" xfId="0" applyFont="1" applyFill="1" applyBorder="1" applyAlignment="1">
      <alignment horizontal="left" vertical="center" wrapText="1"/>
    </xf>
    <xf numFmtId="0" fontId="26" fillId="0" borderId="46" xfId="0" applyFont="1" applyBorder="1" applyAlignment="1">
      <alignment vertical="center" wrapText="1"/>
    </xf>
    <xf numFmtId="0" fontId="23" fillId="7" borderId="29" xfId="0" quotePrefix="1" applyFont="1" applyFill="1" applyBorder="1" applyAlignment="1">
      <alignment horizontal="left" vertical="center" wrapText="1"/>
    </xf>
    <xf numFmtId="0" fontId="36" fillId="0" borderId="0" xfId="0" applyFont="1" applyAlignment="1">
      <alignment vertical="center" wrapText="1"/>
    </xf>
    <xf numFmtId="0" fontId="36" fillId="0" borderId="0" xfId="0" applyFont="1" applyAlignment="1">
      <alignment vertical="center"/>
    </xf>
    <xf numFmtId="0" fontId="52" fillId="0" borderId="5" xfId="0" applyFont="1" applyBorder="1" applyAlignment="1">
      <alignment vertical="center" wrapText="1"/>
    </xf>
    <xf numFmtId="0" fontId="1" fillId="6" borderId="29" xfId="0" applyFont="1" applyFill="1" applyBorder="1" applyAlignment="1">
      <alignment horizontal="center" vertical="center" wrapText="1"/>
    </xf>
    <xf numFmtId="0" fontId="0" fillId="0" borderId="55" xfId="0" applyBorder="1" applyAlignment="1">
      <alignment vertical="center" wrapText="1"/>
    </xf>
    <xf numFmtId="0" fontId="0" fillId="0" borderId="56" xfId="0" applyBorder="1" applyAlignment="1">
      <alignment vertical="center" wrapText="1"/>
    </xf>
    <xf numFmtId="0" fontId="0" fillId="0" borderId="57" xfId="0" applyBorder="1" applyAlignment="1">
      <alignment vertical="center" wrapText="1"/>
    </xf>
    <xf numFmtId="0" fontId="0" fillId="0" borderId="58" xfId="0" applyBorder="1" applyAlignment="1">
      <alignment vertical="center" wrapText="1"/>
    </xf>
    <xf numFmtId="0" fontId="0" fillId="0" borderId="60" xfId="0" applyBorder="1" applyAlignment="1">
      <alignment vertical="center" wrapText="1"/>
    </xf>
    <xf numFmtId="0" fontId="36" fillId="0" borderId="61" xfId="0" applyFont="1" applyBorder="1" applyAlignment="1">
      <alignment wrapText="1"/>
    </xf>
    <xf numFmtId="0" fontId="6" fillId="2" borderId="32" xfId="0" applyFont="1" applyFill="1" applyBorder="1" applyAlignment="1">
      <alignment horizontal="left" vertical="center" wrapText="1"/>
    </xf>
    <xf numFmtId="0" fontId="54" fillId="0" borderId="0" xfId="0" applyFont="1"/>
    <xf numFmtId="0" fontId="55" fillId="0" borderId="0" xfId="0" applyFont="1" applyAlignment="1">
      <alignment horizontal="center" vertical="center"/>
    </xf>
    <xf numFmtId="0" fontId="55" fillId="0" borderId="0" xfId="0" applyFont="1" applyAlignment="1">
      <alignment horizontal="center" vertical="center" wrapText="1"/>
    </xf>
    <xf numFmtId="0" fontId="4" fillId="0" borderId="1" xfId="0" applyFont="1" applyBorder="1" applyAlignment="1">
      <alignment horizontal="left" vertical="center" wrapText="1"/>
    </xf>
    <xf numFmtId="0" fontId="4" fillId="8" borderId="0" xfId="0" applyFont="1" applyFill="1" applyAlignment="1">
      <alignment horizontal="left" vertical="center"/>
    </xf>
    <xf numFmtId="0" fontId="4" fillId="8" borderId="0" xfId="0" applyFont="1" applyFill="1" applyAlignment="1">
      <alignment horizontal="left" vertical="center" wrapText="1"/>
    </xf>
    <xf numFmtId="0" fontId="4" fillId="8" borderId="1" xfId="0" applyFont="1" applyFill="1" applyBorder="1" applyAlignment="1">
      <alignment horizontal="left" vertical="center" wrapText="1"/>
    </xf>
    <xf numFmtId="0" fontId="4" fillId="9" borderId="1" xfId="0" applyFont="1" applyFill="1" applyBorder="1" applyAlignment="1">
      <alignment horizontal="center" vertical="center" wrapText="1"/>
    </xf>
    <xf numFmtId="0" fontId="57" fillId="34" borderId="62" xfId="0" applyFont="1" applyFill="1" applyBorder="1" applyAlignment="1">
      <alignment horizontal="left" vertical="center"/>
    </xf>
    <xf numFmtId="0" fontId="57" fillId="0" borderId="0" xfId="0" applyFont="1" applyAlignment="1">
      <alignment horizontal="left" vertical="center"/>
    </xf>
    <xf numFmtId="0" fontId="57" fillId="34" borderId="0" xfId="0" applyFont="1" applyFill="1" applyAlignment="1">
      <alignment horizontal="left" vertical="center"/>
    </xf>
    <xf numFmtId="17" fontId="4" fillId="0" borderId="1" xfId="0" applyNumberFormat="1" applyFont="1" applyBorder="1" applyAlignment="1">
      <alignment horizontal="center" vertical="center" wrapText="1"/>
    </xf>
    <xf numFmtId="0" fontId="4" fillId="6" borderId="1" xfId="0" applyFont="1" applyFill="1" applyBorder="1" applyAlignment="1">
      <alignment horizontal="left" vertical="center" wrapText="1"/>
    </xf>
    <xf numFmtId="9" fontId="4" fillId="0" borderId="1" xfId="0" applyNumberFormat="1" applyFont="1" applyBorder="1" applyAlignment="1">
      <alignment horizontal="center" vertical="center" wrapText="1"/>
    </xf>
    <xf numFmtId="0" fontId="0" fillId="0" borderId="0" xfId="0" applyAlignment="1">
      <alignment horizontal="center" vertical="center"/>
    </xf>
    <xf numFmtId="0" fontId="4" fillId="31" borderId="1" xfId="0" applyFont="1" applyFill="1" applyBorder="1" applyAlignment="1">
      <alignment horizontal="center" vertical="center" wrapText="1"/>
    </xf>
    <xf numFmtId="0" fontId="4" fillId="8" borderId="1" xfId="0" applyFont="1" applyFill="1" applyBorder="1" applyAlignment="1">
      <alignment horizontal="center" vertical="center" wrapText="1"/>
    </xf>
    <xf numFmtId="0" fontId="0" fillId="0" borderId="0" xfId="0" pivotButton="1" applyAlignment="1">
      <alignment vertical="top"/>
    </xf>
    <xf numFmtId="0" fontId="0" fillId="0" borderId="0" xfId="0" applyAlignment="1">
      <alignment vertical="top" wrapText="1"/>
    </xf>
    <xf numFmtId="9" fontId="4" fillId="8" borderId="1" xfId="0" applyNumberFormat="1" applyFont="1" applyFill="1" applyBorder="1" applyAlignment="1">
      <alignment horizontal="center" vertical="center" wrapText="1"/>
    </xf>
    <xf numFmtId="0" fontId="4" fillId="8" borderId="0" xfId="0" applyFont="1" applyFill="1" applyAlignment="1">
      <alignment vertical="center"/>
    </xf>
    <xf numFmtId="0" fontId="4" fillId="0" borderId="1" xfId="0" applyFont="1" applyBorder="1" applyAlignment="1">
      <alignment horizontal="left" vertical="center"/>
    </xf>
    <xf numFmtId="0" fontId="4" fillId="0" borderId="0" xfId="0" applyFont="1" applyAlignment="1">
      <alignment horizontal="left" vertical="center"/>
    </xf>
    <xf numFmtId="1" fontId="4" fillId="0" borderId="1" xfId="0" applyNumberFormat="1" applyFont="1" applyBorder="1" applyAlignment="1">
      <alignment horizontal="center" vertical="center" wrapText="1"/>
    </xf>
    <xf numFmtId="0" fontId="4" fillId="0" borderId="1" xfId="0" applyFont="1" applyBorder="1" applyAlignment="1">
      <alignment horizontal="left" vertical="top" wrapText="1"/>
    </xf>
    <xf numFmtId="0" fontId="4" fillId="0" borderId="1" xfId="0" applyFont="1" applyBorder="1" applyAlignment="1">
      <alignment horizontal="left" vertical="top"/>
    </xf>
    <xf numFmtId="0" fontId="4" fillId="0" borderId="0" xfId="0" applyFont="1" applyAlignment="1">
      <alignment horizontal="left" vertical="top" wrapText="1"/>
    </xf>
    <xf numFmtId="0" fontId="4" fillId="8" borderId="1" xfId="0" applyFont="1" applyFill="1" applyBorder="1" applyAlignment="1">
      <alignment horizontal="left" vertical="top" wrapText="1"/>
    </xf>
    <xf numFmtId="17" fontId="4" fillId="8" borderId="1" xfId="0" applyNumberFormat="1" applyFont="1" applyFill="1" applyBorder="1" applyAlignment="1">
      <alignment horizontal="center" vertical="center" wrapText="1"/>
    </xf>
    <xf numFmtId="0" fontId="4" fillId="35" borderId="1" xfId="0" applyFont="1" applyFill="1" applyBorder="1" applyAlignment="1">
      <alignment horizontal="left" vertical="top" wrapText="1"/>
    </xf>
    <xf numFmtId="0" fontId="4" fillId="0" borderId="19" xfId="0" applyFont="1" applyBorder="1" applyAlignment="1">
      <alignment vertical="center" wrapText="1"/>
    </xf>
    <xf numFmtId="0" fontId="4" fillId="0" borderId="19" xfId="0" applyFont="1" applyBorder="1" applyAlignment="1">
      <alignment horizontal="left" vertical="center" wrapText="1"/>
    </xf>
    <xf numFmtId="0" fontId="51" fillId="24" borderId="63" xfId="0" applyFont="1" applyFill="1" applyBorder="1" applyAlignment="1">
      <alignment horizontal="center" vertical="center"/>
    </xf>
    <xf numFmtId="0" fontId="60" fillId="24" borderId="63" xfId="0" applyFont="1" applyFill="1" applyBorder="1" applyAlignment="1" applyProtection="1">
      <alignment horizontal="center" vertical="center" wrapText="1"/>
      <protection hidden="1"/>
    </xf>
    <xf numFmtId="0" fontId="60" fillId="24" borderId="63" xfId="0" applyFont="1" applyFill="1" applyBorder="1" applyAlignment="1">
      <alignment horizontal="center" vertical="center" wrapText="1"/>
    </xf>
    <xf numFmtId="0" fontId="60" fillId="25" borderId="63" xfId="0" applyFont="1" applyFill="1" applyBorder="1" applyAlignment="1" applyProtection="1">
      <alignment horizontal="center" vertical="center" wrapText="1"/>
      <protection hidden="1"/>
    </xf>
    <xf numFmtId="0" fontId="54" fillId="8" borderId="0" xfId="0" applyFont="1" applyFill="1" applyAlignment="1">
      <alignment horizontal="center" vertical="center"/>
    </xf>
    <xf numFmtId="17" fontId="4" fillId="0" borderId="19" xfId="0" applyNumberFormat="1" applyFont="1" applyBorder="1" applyAlignment="1">
      <alignment horizontal="center" vertical="center" wrapText="1"/>
    </xf>
    <xf numFmtId="0" fontId="62" fillId="37" borderId="63" xfId="0" applyFont="1" applyFill="1" applyBorder="1" applyAlignment="1" applyProtection="1">
      <alignment horizontal="center" vertical="center" wrapText="1"/>
      <protection hidden="1"/>
    </xf>
    <xf numFmtId="0" fontId="62" fillId="33" borderId="63" xfId="0" applyFont="1" applyFill="1" applyBorder="1" applyAlignment="1">
      <alignment horizontal="center" vertical="center" wrapText="1"/>
    </xf>
    <xf numFmtId="0" fontId="64" fillId="33" borderId="63" xfId="0" applyFont="1" applyFill="1" applyBorder="1" applyAlignment="1">
      <alignment horizontal="center" vertical="center" wrapText="1"/>
    </xf>
    <xf numFmtId="0" fontId="59" fillId="0" borderId="0" xfId="0" applyFont="1" applyAlignment="1">
      <alignment horizontal="center" vertical="center"/>
    </xf>
    <xf numFmtId="0" fontId="46" fillId="0" borderId="0" xfId="0" applyFont="1" applyAlignment="1">
      <alignment vertical="center"/>
    </xf>
    <xf numFmtId="0" fontId="4" fillId="0" borderId="1" xfId="3" applyNumberFormat="1" applyFont="1" applyFill="1" applyBorder="1" applyAlignment="1">
      <alignment horizontal="center" vertical="center" wrapText="1"/>
    </xf>
    <xf numFmtId="9" fontId="4" fillId="0" borderId="1" xfId="1" applyFont="1" applyFill="1" applyBorder="1" applyAlignment="1">
      <alignment horizontal="center" vertical="center" wrapText="1"/>
    </xf>
    <xf numFmtId="165" fontId="4" fillId="0" borderId="1" xfId="3" applyNumberFormat="1" applyFont="1" applyFill="1" applyBorder="1" applyAlignment="1">
      <alignment horizontal="center" vertical="center" wrapText="1"/>
    </xf>
    <xf numFmtId="0" fontId="4" fillId="0" borderId="1" xfId="1" applyNumberFormat="1" applyFont="1" applyFill="1" applyBorder="1" applyAlignment="1">
      <alignment horizontal="center" vertical="center" wrapText="1"/>
    </xf>
    <xf numFmtId="0" fontId="4" fillId="31" borderId="19" xfId="0" applyFont="1" applyFill="1" applyBorder="1" applyAlignment="1">
      <alignment horizontal="center" vertical="center" wrapText="1"/>
    </xf>
    <xf numFmtId="0" fontId="4" fillId="0" borderId="1" xfId="0" quotePrefix="1" applyFont="1" applyBorder="1" applyAlignment="1">
      <alignment horizontal="left" vertical="center" wrapText="1"/>
    </xf>
    <xf numFmtId="1" fontId="4" fillId="8" borderId="1" xfId="0" applyNumberFormat="1" applyFont="1" applyFill="1" applyBorder="1" applyAlignment="1">
      <alignment horizontal="center" vertical="center" wrapText="1"/>
    </xf>
    <xf numFmtId="9" fontId="4" fillId="8" borderId="1" xfId="1" applyFont="1" applyFill="1" applyBorder="1" applyAlignment="1">
      <alignment horizontal="center" vertical="center" wrapText="1"/>
    </xf>
    <xf numFmtId="9" fontId="65" fillId="0" borderId="1" xfId="0" applyNumberFormat="1" applyFont="1" applyBorder="1" applyAlignment="1">
      <alignment horizontal="center" vertical="center" wrapText="1"/>
    </xf>
    <xf numFmtId="0" fontId="4" fillId="8" borderId="1" xfId="1"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0" fontId="4" fillId="0" borderId="16" xfId="0" applyFont="1" applyBorder="1" applyAlignment="1">
      <alignment horizontal="left" vertical="center" wrapText="1"/>
    </xf>
    <xf numFmtId="0" fontId="0" fillId="0" borderId="16" xfId="0" applyBorder="1" applyAlignment="1">
      <alignment wrapText="1"/>
    </xf>
    <xf numFmtId="166" fontId="4" fillId="0" borderId="1" xfId="0" applyNumberFormat="1" applyFont="1" applyBorder="1" applyAlignment="1">
      <alignment horizontal="center" vertical="center" wrapText="1"/>
    </xf>
    <xf numFmtId="0" fontId="63" fillId="0" borderId="0" xfId="0" applyFont="1" applyAlignment="1">
      <alignment wrapText="1"/>
    </xf>
    <xf numFmtId="0" fontId="63" fillId="0" borderId="0" xfId="0" applyFont="1" applyAlignment="1">
      <alignment horizontal="left" vertical="center" wrapText="1"/>
    </xf>
    <xf numFmtId="0" fontId="0" fillId="0" borderId="0" xfId="0" applyAlignment="1">
      <alignment horizontal="left" wrapText="1"/>
    </xf>
    <xf numFmtId="0" fontId="0" fillId="6" borderId="0" xfId="0" applyFill="1" applyAlignment="1">
      <alignment vertical="center" wrapText="1"/>
    </xf>
    <xf numFmtId="0" fontId="0" fillId="6" borderId="0" xfId="0" applyFill="1" applyAlignment="1">
      <alignment vertical="center"/>
    </xf>
    <xf numFmtId="0" fontId="0" fillId="31" borderId="53" xfId="0" applyFill="1" applyBorder="1" applyAlignment="1">
      <alignment vertical="center"/>
    </xf>
    <xf numFmtId="0" fontId="0" fillId="31" borderId="54" xfId="0" applyFill="1" applyBorder="1" applyAlignment="1">
      <alignment horizontal="center" vertical="center"/>
    </xf>
    <xf numFmtId="0" fontId="0" fillId="31" borderId="59" xfId="0" applyFill="1" applyBorder="1" applyAlignment="1">
      <alignment horizontal="center" vertical="center"/>
    </xf>
    <xf numFmtId="0" fontId="4" fillId="32" borderId="1" xfId="0" applyFont="1" applyFill="1" applyBorder="1" applyAlignment="1">
      <alignment horizontal="left" vertical="center" wrapText="1"/>
    </xf>
    <xf numFmtId="0" fontId="4" fillId="6" borderId="1" xfId="0" quotePrefix="1" applyFont="1" applyFill="1" applyBorder="1" applyAlignment="1">
      <alignment horizontal="left" vertical="center" wrapText="1"/>
    </xf>
    <xf numFmtId="0" fontId="0" fillId="0" borderId="0" xfId="0" applyAlignment="1">
      <alignment horizontal="center"/>
    </xf>
    <xf numFmtId="0" fontId="0" fillId="38" borderId="0" xfId="0" applyFill="1" applyAlignment="1">
      <alignment vertical="center" wrapText="1"/>
    </xf>
    <xf numFmtId="0" fontId="0" fillId="0" borderId="0" xfId="0" applyAlignment="1">
      <alignment horizontal="left" vertical="center" wrapText="1"/>
    </xf>
    <xf numFmtId="0" fontId="0" fillId="4" borderId="0" xfId="0" applyFill="1" applyAlignment="1">
      <alignment horizontal="center"/>
    </xf>
    <xf numFmtId="9" fontId="0" fillId="0" borderId="0" xfId="0" applyNumberFormat="1" applyAlignment="1">
      <alignment horizontal="center" vertical="center"/>
    </xf>
    <xf numFmtId="0" fontId="0" fillId="0" borderId="1" xfId="0" applyBorder="1" applyAlignment="1">
      <alignment vertical="center" wrapText="1"/>
    </xf>
    <xf numFmtId="0" fontId="0" fillId="0" borderId="1" xfId="0" applyBorder="1" applyAlignment="1">
      <alignment vertical="center"/>
    </xf>
    <xf numFmtId="0" fontId="0" fillId="0" borderId="2" xfId="0" applyBorder="1" applyAlignment="1">
      <alignment vertical="center"/>
    </xf>
    <xf numFmtId="0" fontId="0" fillId="0" borderId="19" xfId="0" applyBorder="1" applyAlignment="1">
      <alignment vertical="center"/>
    </xf>
    <xf numFmtId="0" fontId="7" fillId="0" borderId="0" xfId="0" applyFont="1"/>
    <xf numFmtId="0" fontId="68" fillId="25" borderId="77" xfId="0" applyFont="1" applyFill="1" applyBorder="1" applyAlignment="1">
      <alignment horizontal="center" vertical="center"/>
    </xf>
    <xf numFmtId="0" fontId="68" fillId="25" borderId="81" xfId="0" applyFont="1" applyFill="1" applyBorder="1" applyAlignment="1">
      <alignment horizontal="center" vertical="center"/>
    </xf>
    <xf numFmtId="0" fontId="67" fillId="38" borderId="2" xfId="0" applyFont="1" applyFill="1" applyBorder="1" applyAlignment="1" applyProtection="1">
      <alignment horizontal="center" vertical="center" wrapText="1"/>
      <protection hidden="1"/>
    </xf>
    <xf numFmtId="0" fontId="67" fillId="9" borderId="2" xfId="0" applyFont="1" applyFill="1" applyBorder="1" applyAlignment="1" applyProtection="1">
      <alignment horizontal="center" vertical="center" wrapText="1"/>
      <protection hidden="1"/>
    </xf>
    <xf numFmtId="0" fontId="0" fillId="0" borderId="5" xfId="0" applyBorder="1" applyAlignment="1">
      <alignment vertical="center"/>
    </xf>
    <xf numFmtId="0" fontId="72" fillId="0" borderId="0" xfId="0" applyFont="1" applyAlignment="1">
      <alignment horizontal="left" vertical="center" readingOrder="1"/>
    </xf>
    <xf numFmtId="0" fontId="62" fillId="25" borderId="77" xfId="0" applyFont="1" applyFill="1" applyBorder="1" applyAlignment="1">
      <alignment horizontal="center" vertical="center"/>
    </xf>
    <xf numFmtId="0" fontId="0" fillId="0" borderId="0" xfId="0" applyAlignment="1">
      <alignment horizontal="center" vertical="center" wrapText="1"/>
    </xf>
    <xf numFmtId="0" fontId="72" fillId="0" borderId="0" xfId="0" applyFont="1" applyAlignment="1">
      <alignment horizontal="center" vertical="center" readingOrder="1"/>
    </xf>
    <xf numFmtId="0" fontId="0" fillId="0" borderId="2" xfId="0" applyBorder="1" applyAlignment="1">
      <alignment horizontal="center" vertical="center" wrapText="1"/>
    </xf>
    <xf numFmtId="0" fontId="0" fillId="0" borderId="19" xfId="0" applyBorder="1" applyAlignment="1">
      <alignment horizontal="center" vertical="center" wrapText="1"/>
    </xf>
    <xf numFmtId="0" fontId="0" fillId="39" borderId="0" xfId="0" applyFill="1" applyAlignment="1">
      <alignment vertical="center" wrapText="1"/>
    </xf>
    <xf numFmtId="16" fontId="0" fillId="0" borderId="0" xfId="0" applyNumberFormat="1" applyAlignment="1">
      <alignment horizontal="center" vertical="center" wrapText="1"/>
    </xf>
    <xf numFmtId="0" fontId="0" fillId="29" borderId="0" xfId="0" applyFill="1" applyAlignment="1">
      <alignment vertical="center" wrapText="1"/>
    </xf>
    <xf numFmtId="0" fontId="0" fillId="0" borderId="19" xfId="0" applyBorder="1" applyAlignment="1">
      <alignment vertical="center" wrapText="1"/>
    </xf>
    <xf numFmtId="0" fontId="78" fillId="25" borderId="77" xfId="0" applyFont="1" applyFill="1" applyBorder="1" applyAlignment="1">
      <alignment horizontal="center" vertical="center" wrapText="1"/>
    </xf>
    <xf numFmtId="0" fontId="0" fillId="0" borderId="74" xfId="0" applyBorder="1" applyAlignment="1">
      <alignment vertical="center" wrapText="1"/>
    </xf>
    <xf numFmtId="0" fontId="0" fillId="0" borderId="2" xfId="0" applyBorder="1" applyAlignment="1">
      <alignment vertical="center" wrapText="1"/>
    </xf>
    <xf numFmtId="0" fontId="36" fillId="0" borderId="1" xfId="0" applyFont="1" applyBorder="1" applyAlignment="1">
      <alignment horizontal="left" vertical="center" wrapText="1"/>
    </xf>
    <xf numFmtId="0" fontId="74" fillId="0" borderId="1" xfId="0" applyFont="1" applyBorder="1" applyAlignment="1">
      <alignment vertical="center" wrapText="1"/>
    </xf>
    <xf numFmtId="0" fontId="0" fillId="0" borderId="23" xfId="0" applyBorder="1" applyAlignment="1">
      <alignment vertical="center"/>
    </xf>
    <xf numFmtId="0" fontId="57" fillId="0" borderId="2" xfId="0" applyFont="1" applyBorder="1" applyAlignment="1">
      <alignment vertical="center" wrapText="1"/>
    </xf>
    <xf numFmtId="0" fontId="0" fillId="32" borderId="1" xfId="0" applyFill="1" applyBorder="1" applyAlignment="1">
      <alignment vertical="center"/>
    </xf>
    <xf numFmtId="0" fontId="67" fillId="37" borderId="2" xfId="0" applyFont="1" applyFill="1" applyBorder="1" applyAlignment="1" applyProtection="1">
      <alignment horizontal="center" vertical="center" wrapText="1"/>
      <protection hidden="1"/>
    </xf>
    <xf numFmtId="0" fontId="67" fillId="37" borderId="76" xfId="0" applyFont="1" applyFill="1" applyBorder="1" applyAlignment="1" applyProtection="1">
      <alignment horizontal="center" vertical="center" wrapText="1"/>
      <protection hidden="1"/>
    </xf>
    <xf numFmtId="0" fontId="36" fillId="0" borderId="1" xfId="0" applyFont="1" applyBorder="1" applyAlignment="1">
      <alignment horizontal="center" vertical="center" wrapText="1"/>
    </xf>
    <xf numFmtId="0" fontId="36" fillId="0" borderId="2" xfId="0" applyFont="1" applyBorder="1" applyAlignment="1">
      <alignment horizontal="left" vertical="center" wrapText="1"/>
    </xf>
    <xf numFmtId="0" fontId="36" fillId="0" borderId="2" xfId="0" applyFont="1" applyBorder="1" applyAlignment="1">
      <alignment horizontal="center" vertical="center" wrapText="1"/>
    </xf>
    <xf numFmtId="0" fontId="57" fillId="0" borderId="70" xfId="0" applyFont="1" applyBorder="1" applyAlignment="1">
      <alignment vertical="center" wrapText="1"/>
    </xf>
    <xf numFmtId="0" fontId="0" fillId="0" borderId="87" xfId="0" applyBorder="1" applyAlignment="1">
      <alignment vertical="center" wrapText="1"/>
    </xf>
    <xf numFmtId="0" fontId="0" fillId="0" borderId="87" xfId="0" applyBorder="1" applyAlignment="1">
      <alignment horizontal="center" vertical="center" wrapText="1"/>
    </xf>
    <xf numFmtId="0" fontId="0" fillId="0" borderId="88" xfId="0" applyBorder="1" applyAlignment="1">
      <alignment vertical="center"/>
    </xf>
    <xf numFmtId="0" fontId="0" fillId="0" borderId="87" xfId="0" applyBorder="1" applyAlignment="1">
      <alignment vertical="center"/>
    </xf>
    <xf numFmtId="0" fontId="0" fillId="0" borderId="91" xfId="0" applyBorder="1" applyAlignment="1">
      <alignment vertical="center"/>
    </xf>
    <xf numFmtId="0" fontId="0" fillId="0" borderId="93" xfId="0" applyBorder="1" applyAlignment="1">
      <alignment vertical="center" wrapText="1"/>
    </xf>
    <xf numFmtId="0" fontId="0" fillId="0" borderId="93" xfId="0" applyBorder="1" applyAlignment="1">
      <alignment horizontal="center" vertical="center" wrapText="1"/>
    </xf>
    <xf numFmtId="0" fontId="0" fillId="0" borderId="94" xfId="0" applyBorder="1" applyAlignment="1">
      <alignment vertical="center"/>
    </xf>
    <xf numFmtId="0" fontId="0" fillId="0" borderId="93" xfId="0" applyBorder="1" applyAlignment="1">
      <alignment vertical="center"/>
    </xf>
    <xf numFmtId="0" fontId="0" fillId="0" borderId="96" xfId="0" applyBorder="1" applyAlignment="1">
      <alignment vertical="center"/>
    </xf>
    <xf numFmtId="0" fontId="68" fillId="25" borderId="97" xfId="0" applyFont="1" applyFill="1" applyBorder="1" applyAlignment="1">
      <alignment horizontal="center" vertical="center"/>
    </xf>
    <xf numFmtId="0" fontId="67" fillId="9" borderId="98" xfId="0" applyFont="1" applyFill="1" applyBorder="1" applyAlignment="1" applyProtection="1">
      <alignment horizontal="center" vertical="center" wrapText="1"/>
      <protection hidden="1"/>
    </xf>
    <xf numFmtId="0" fontId="67" fillId="9" borderId="99" xfId="0" applyFont="1" applyFill="1" applyBorder="1" applyAlignment="1" applyProtection="1">
      <alignment horizontal="center" vertical="center" wrapText="1"/>
      <protection hidden="1"/>
    </xf>
    <xf numFmtId="0" fontId="67" fillId="9" borderId="100" xfId="0" applyFont="1" applyFill="1" applyBorder="1" applyAlignment="1" applyProtection="1">
      <alignment horizontal="center" vertical="center" wrapText="1"/>
      <protection hidden="1"/>
    </xf>
    <xf numFmtId="0" fontId="0" fillId="0" borderId="102" xfId="0" applyBorder="1" applyAlignment="1">
      <alignment vertical="center"/>
    </xf>
    <xf numFmtId="10" fontId="0" fillId="0" borderId="0" xfId="0" applyNumberFormat="1" applyAlignment="1">
      <alignment horizontal="center" vertical="center"/>
    </xf>
    <xf numFmtId="0" fontId="0" fillId="0" borderId="103" xfId="0" applyBorder="1" applyAlignment="1">
      <alignment vertical="center"/>
    </xf>
    <xf numFmtId="0" fontId="0" fillId="0" borderId="107" xfId="0" applyBorder="1" applyAlignment="1">
      <alignment horizontal="center" vertical="center"/>
    </xf>
    <xf numFmtId="0" fontId="0" fillId="0" borderId="109" xfId="0" applyBorder="1" applyAlignment="1">
      <alignment horizontal="center" vertical="center"/>
    </xf>
    <xf numFmtId="9" fontId="0" fillId="0" borderId="107" xfId="0" applyNumberFormat="1" applyBorder="1" applyAlignment="1">
      <alignment horizontal="center" vertical="center" wrapText="1"/>
    </xf>
    <xf numFmtId="0" fontId="0" fillId="0" borderId="5" xfId="0" applyBorder="1" applyAlignment="1">
      <alignment horizontal="center" vertical="center"/>
    </xf>
    <xf numFmtId="0" fontId="0" fillId="0" borderId="23" xfId="0" applyBorder="1" applyAlignment="1">
      <alignment horizontal="center" vertical="center"/>
    </xf>
    <xf numFmtId="1" fontId="0" fillId="0" borderId="5" xfId="0" applyNumberFormat="1" applyBorder="1" applyAlignment="1">
      <alignment horizontal="center" vertical="center"/>
    </xf>
    <xf numFmtId="0" fontId="0" fillId="0" borderId="30" xfId="0" applyBorder="1" applyAlignment="1">
      <alignment horizontal="center" vertical="center"/>
    </xf>
    <xf numFmtId="0" fontId="0" fillId="32" borderId="5" xfId="0" applyFill="1" applyBorder="1" applyAlignment="1">
      <alignment horizontal="center" vertical="center"/>
    </xf>
    <xf numFmtId="0" fontId="0" fillId="0" borderId="110" xfId="0" applyBorder="1" applyAlignment="1">
      <alignment horizontal="center" vertical="center"/>
    </xf>
    <xf numFmtId="0" fontId="0" fillId="0" borderId="111" xfId="0" applyBorder="1" applyAlignment="1">
      <alignment horizontal="center" vertical="center"/>
    </xf>
    <xf numFmtId="9" fontId="0" fillId="0" borderId="108" xfId="1" applyFont="1" applyFill="1" applyBorder="1" applyAlignment="1">
      <alignment horizontal="center" vertical="center"/>
    </xf>
    <xf numFmtId="0" fontId="0" fillId="0" borderId="111" xfId="0" applyBorder="1" applyAlignment="1">
      <alignment horizontal="center" vertical="center" wrapText="1"/>
    </xf>
    <xf numFmtId="0" fontId="0" fillId="0" borderId="108" xfId="0" applyBorder="1" applyAlignment="1">
      <alignment horizontal="center" vertical="center" wrapText="1"/>
    </xf>
    <xf numFmtId="0" fontId="0" fillId="0" borderId="88" xfId="0" applyBorder="1" applyAlignment="1">
      <alignment horizontal="center" vertical="center"/>
    </xf>
    <xf numFmtId="0" fontId="0" fillId="0" borderId="94" xfId="0" applyBorder="1" applyAlignment="1">
      <alignment horizontal="center" vertical="center"/>
    </xf>
    <xf numFmtId="9" fontId="0" fillId="0" borderId="23" xfId="0" applyNumberFormat="1" applyBorder="1" applyAlignment="1">
      <alignment horizontal="center" vertical="center"/>
    </xf>
    <xf numFmtId="0" fontId="36" fillId="0" borderId="87" xfId="0" applyFont="1" applyBorder="1" applyAlignment="1">
      <alignment horizontal="left" vertical="center" wrapText="1"/>
    </xf>
    <xf numFmtId="0" fontId="0" fillId="0" borderId="115" xfId="0" applyBorder="1" applyAlignment="1">
      <alignment vertical="center"/>
    </xf>
    <xf numFmtId="0" fontId="36" fillId="0" borderId="87" xfId="0" applyFont="1" applyBorder="1" applyAlignment="1">
      <alignment horizontal="center" vertical="center" wrapText="1"/>
    </xf>
    <xf numFmtId="0" fontId="0" fillId="0" borderId="75" xfId="0" applyBorder="1" applyAlignment="1">
      <alignment vertical="center" wrapText="1"/>
    </xf>
    <xf numFmtId="0" fontId="0" fillId="0" borderId="90" xfId="0" applyBorder="1" applyAlignment="1">
      <alignment vertical="center" wrapText="1"/>
    </xf>
    <xf numFmtId="0" fontId="0" fillId="0" borderId="110" xfId="0" applyBorder="1" applyAlignment="1">
      <alignment horizontal="center" vertical="center" wrapText="1"/>
    </xf>
    <xf numFmtId="0" fontId="63" fillId="0" borderId="126" xfId="0" applyFont="1" applyBorder="1" applyAlignment="1">
      <alignment horizontal="center" vertical="center" wrapText="1"/>
    </xf>
    <xf numFmtId="0" fontId="36" fillId="0" borderId="0" xfId="0" applyFont="1" applyAlignment="1">
      <alignment horizontal="left" vertical="center" wrapText="1"/>
    </xf>
    <xf numFmtId="0" fontId="0" fillId="0" borderId="30" xfId="0" applyBorder="1" applyAlignment="1">
      <alignment vertical="center"/>
    </xf>
    <xf numFmtId="0" fontId="54" fillId="0" borderId="0" xfId="0" applyFont="1" applyAlignment="1">
      <alignment horizontal="center" vertical="center"/>
    </xf>
    <xf numFmtId="0" fontId="67" fillId="38" borderId="117" xfId="0" applyFont="1" applyFill="1" applyBorder="1" applyAlignment="1" applyProtection="1">
      <alignment horizontal="center" vertical="center" wrapText="1"/>
      <protection hidden="1"/>
    </xf>
    <xf numFmtId="0" fontId="67" fillId="38" borderId="115" xfId="0" applyFont="1" applyFill="1" applyBorder="1" applyAlignment="1" applyProtection="1">
      <alignment horizontal="center" vertical="center" wrapText="1"/>
      <protection hidden="1"/>
    </xf>
    <xf numFmtId="0" fontId="0" fillId="0" borderId="86" xfId="0" applyBorder="1" applyAlignment="1">
      <alignment vertical="center"/>
    </xf>
    <xf numFmtId="0" fontId="0" fillId="0" borderId="116" xfId="0" applyBorder="1" applyAlignment="1">
      <alignment vertical="center"/>
    </xf>
    <xf numFmtId="0" fontId="0" fillId="0" borderId="117" xfId="0" applyBorder="1" applyAlignment="1">
      <alignment vertical="center"/>
    </xf>
    <xf numFmtId="0" fontId="0" fillId="32" borderId="116" xfId="0" applyFill="1" applyBorder="1" applyAlignment="1">
      <alignment vertical="center"/>
    </xf>
    <xf numFmtId="0" fontId="0" fillId="32" borderId="103" xfId="0" applyFill="1" applyBorder="1" applyAlignment="1">
      <alignment vertical="center"/>
    </xf>
    <xf numFmtId="0" fontId="0" fillId="0" borderId="92" xfId="0" applyBorder="1" applyAlignment="1">
      <alignment vertical="center"/>
    </xf>
    <xf numFmtId="0" fontId="0" fillId="0" borderId="126" xfId="0" applyBorder="1" applyAlignment="1">
      <alignment vertical="center"/>
    </xf>
    <xf numFmtId="0" fontId="0" fillId="0" borderId="127" xfId="0" applyBorder="1" applyAlignment="1">
      <alignment vertical="center"/>
    </xf>
    <xf numFmtId="0" fontId="0" fillId="0" borderId="106" xfId="0" applyBorder="1" applyAlignment="1">
      <alignment vertical="center"/>
    </xf>
    <xf numFmtId="0" fontId="0" fillId="0" borderId="89" xfId="0" applyBorder="1" applyAlignment="1">
      <alignment vertical="center" wrapText="1"/>
    </xf>
    <xf numFmtId="0" fontId="58" fillId="0" borderId="46" xfId="0" applyFont="1" applyBorder="1" applyAlignment="1">
      <alignment vertical="center" wrapText="1"/>
    </xf>
    <xf numFmtId="0" fontId="0" fillId="0" borderId="47" xfId="0" applyBorder="1" applyAlignment="1">
      <alignment vertical="center" wrapText="1"/>
    </xf>
    <xf numFmtId="0" fontId="0" fillId="0" borderId="46" xfId="0" applyBorder="1" applyAlignment="1">
      <alignment horizontal="left" vertical="center" wrapText="1"/>
    </xf>
    <xf numFmtId="0" fontId="0" fillId="0" borderId="80" xfId="0" applyBorder="1" applyAlignment="1">
      <alignment vertical="center" wrapText="1"/>
    </xf>
    <xf numFmtId="0" fontId="58" fillId="0" borderId="89" xfId="0" applyFont="1" applyBorder="1" applyAlignment="1">
      <alignment vertical="center" wrapText="1"/>
    </xf>
    <xf numFmtId="0" fontId="58" fillId="0" borderId="47" xfId="0" applyFont="1" applyBorder="1" applyAlignment="1">
      <alignment vertical="center" wrapText="1"/>
    </xf>
    <xf numFmtId="9" fontId="58" fillId="0" borderId="89" xfId="0" applyNumberFormat="1" applyFont="1" applyBorder="1" applyAlignment="1">
      <alignment vertical="center" wrapText="1"/>
    </xf>
    <xf numFmtId="0" fontId="0" fillId="0" borderId="46" xfId="0" applyBorder="1" applyAlignment="1">
      <alignment vertical="center" wrapText="1"/>
    </xf>
    <xf numFmtId="0" fontId="58" fillId="0" borderId="95" xfId="0" applyFont="1" applyBorder="1" applyAlignment="1">
      <alignment vertical="center" wrapText="1"/>
    </xf>
    <xf numFmtId="0" fontId="0" fillId="0" borderId="95" xfId="0" applyBorder="1" applyAlignment="1">
      <alignment vertical="center" wrapText="1"/>
    </xf>
    <xf numFmtId="0" fontId="57" fillId="0" borderId="80" xfId="0" applyFont="1" applyBorder="1" applyAlignment="1">
      <alignment vertical="center" wrapText="1"/>
    </xf>
    <xf numFmtId="0" fontId="67" fillId="9" borderId="30" xfId="0" applyFont="1" applyFill="1" applyBorder="1" applyAlignment="1" applyProtection="1">
      <alignment horizontal="center" vertical="center" wrapText="1"/>
      <protection hidden="1"/>
    </xf>
    <xf numFmtId="0" fontId="58" fillId="0" borderId="80" xfId="0" applyFont="1" applyBorder="1" applyAlignment="1">
      <alignment vertical="center" wrapText="1"/>
    </xf>
    <xf numFmtId="0" fontId="0" fillId="0" borderId="112" xfId="0" applyBorder="1" applyAlignment="1">
      <alignment horizontal="center" vertical="center" wrapText="1"/>
    </xf>
    <xf numFmtId="0" fontId="0" fillId="0" borderId="1" xfId="0" applyBorder="1" applyAlignment="1">
      <alignment horizontal="left" vertical="top" wrapText="1"/>
    </xf>
    <xf numFmtId="0" fontId="51" fillId="25" borderId="77" xfId="0" applyFont="1" applyFill="1" applyBorder="1" applyAlignment="1">
      <alignment horizontal="center" vertical="center" wrapText="1"/>
    </xf>
    <xf numFmtId="0" fontId="4" fillId="43" borderId="1" xfId="0" applyFont="1" applyFill="1" applyBorder="1" applyAlignment="1">
      <alignment horizontal="center" vertical="center" wrapText="1"/>
    </xf>
    <xf numFmtId="9" fontId="4" fillId="43" borderId="1" xfId="0" applyNumberFormat="1" applyFont="1" applyFill="1" applyBorder="1" applyAlignment="1">
      <alignment horizontal="center" vertical="center" wrapText="1"/>
    </xf>
    <xf numFmtId="0" fontId="60" fillId="36" borderId="67" xfId="0" applyFont="1" applyFill="1" applyBorder="1" applyAlignment="1" applyProtection="1">
      <alignment horizontal="center" vertical="center" wrapText="1"/>
      <protection hidden="1"/>
    </xf>
    <xf numFmtId="0" fontId="60" fillId="3" borderId="68" xfId="0" applyFont="1" applyFill="1" applyBorder="1" applyAlignment="1" applyProtection="1">
      <alignment horizontal="center" vertical="center" wrapText="1"/>
      <protection hidden="1"/>
    </xf>
    <xf numFmtId="0" fontId="60" fillId="36" borderId="67" xfId="0" applyFont="1" applyFill="1" applyBorder="1" applyAlignment="1" applyProtection="1">
      <alignment vertical="center" wrapText="1"/>
      <protection hidden="1"/>
    </xf>
    <xf numFmtId="0" fontId="60" fillId="3" borderId="68" xfId="0" applyFont="1" applyFill="1" applyBorder="1" applyAlignment="1" applyProtection="1">
      <alignment vertical="center" wrapText="1"/>
      <protection hidden="1"/>
    </xf>
    <xf numFmtId="0" fontId="81" fillId="0" borderId="1" xfId="0" applyFont="1" applyBorder="1" applyAlignment="1">
      <alignment horizontal="center" vertical="center"/>
    </xf>
    <xf numFmtId="0" fontId="82" fillId="0" borderId="0" xfId="0" applyFont="1" applyAlignment="1">
      <alignment vertical="center" wrapText="1"/>
    </xf>
    <xf numFmtId="0" fontId="84" fillId="0" borderId="1" xfId="0" applyFont="1" applyBorder="1" applyAlignment="1">
      <alignment horizontal="left" vertical="top" wrapText="1"/>
    </xf>
    <xf numFmtId="0" fontId="83" fillId="0" borderId="1" xfId="0" applyFont="1" applyBorder="1" applyAlignment="1">
      <alignment horizontal="center" vertical="center"/>
    </xf>
    <xf numFmtId="0" fontId="83" fillId="0" borderId="1" xfId="0" applyFont="1" applyBorder="1" applyAlignment="1">
      <alignment horizontal="left" vertical="center" wrapText="1"/>
    </xf>
    <xf numFmtId="14" fontId="83" fillId="0" borderId="1" xfId="0" applyNumberFormat="1" applyFont="1" applyBorder="1" applyAlignment="1">
      <alignment horizontal="center" vertical="center"/>
    </xf>
    <xf numFmtId="0" fontId="83" fillId="0" borderId="1" xfId="0" applyFont="1" applyBorder="1" applyAlignment="1">
      <alignment horizontal="left" vertical="center"/>
    </xf>
    <xf numFmtId="14" fontId="0" fillId="0" borderId="1" xfId="0" applyNumberFormat="1" applyBorder="1" applyAlignment="1">
      <alignment vertical="center"/>
    </xf>
    <xf numFmtId="0" fontId="56" fillId="0" borderId="0" xfId="0" applyFont="1" applyAlignment="1">
      <alignment horizontal="left" vertical="center" readingOrder="1"/>
    </xf>
    <xf numFmtId="0" fontId="4" fillId="0" borderId="69" xfId="0" applyFont="1" applyBorder="1" applyAlignment="1">
      <alignment horizontal="left" vertical="center" wrapText="1"/>
    </xf>
    <xf numFmtId="0" fontId="62" fillId="25" borderId="63" xfId="0" applyFont="1" applyFill="1" applyBorder="1" applyAlignment="1" applyProtection="1">
      <alignment horizontal="center" vertical="center" wrapText="1"/>
      <protection hidden="1"/>
    </xf>
    <xf numFmtId="0" fontId="62" fillId="33" borderId="63" xfId="0" applyFont="1" applyFill="1" applyBorder="1" applyAlignment="1">
      <alignment horizontal="center" vertical="center"/>
    </xf>
    <xf numFmtId="0" fontId="62" fillId="37" borderId="63" xfId="0" applyFont="1" applyFill="1" applyBorder="1" applyAlignment="1">
      <alignment horizontal="center" vertical="center"/>
    </xf>
    <xf numFmtId="0" fontId="62" fillId="36" borderId="131" xfId="0" applyFont="1" applyFill="1" applyBorder="1" applyAlignment="1">
      <alignment horizontal="center" vertical="center"/>
    </xf>
    <xf numFmtId="0" fontId="62" fillId="36" borderId="98" xfId="0" applyFont="1" applyFill="1" applyBorder="1" applyAlignment="1">
      <alignment horizontal="center" vertical="center"/>
    </xf>
    <xf numFmtId="0" fontId="62" fillId="36" borderId="69" xfId="0" applyFont="1" applyFill="1" applyBorder="1" applyAlignment="1">
      <alignment horizontal="center" vertical="center"/>
    </xf>
    <xf numFmtId="0" fontId="62" fillId="36" borderId="132" xfId="0" applyFont="1" applyFill="1" applyBorder="1" applyAlignment="1">
      <alignment horizontal="center" vertical="center"/>
    </xf>
    <xf numFmtId="0" fontId="51" fillId="24" borderId="63" xfId="0" applyFont="1" applyFill="1" applyBorder="1" applyAlignment="1">
      <alignment horizontal="center" vertical="center"/>
    </xf>
    <xf numFmtId="0" fontId="51" fillId="24" borderId="64" xfId="0" applyFont="1" applyFill="1" applyBorder="1" applyAlignment="1">
      <alignment horizontal="center" vertical="center"/>
    </xf>
    <xf numFmtId="0" fontId="51" fillId="24" borderId="65" xfId="0" applyFont="1" applyFill="1" applyBorder="1" applyAlignment="1">
      <alignment horizontal="center" vertical="center"/>
    </xf>
    <xf numFmtId="0" fontId="51" fillId="24" borderId="66" xfId="0" applyFont="1" applyFill="1" applyBorder="1" applyAlignment="1">
      <alignment horizontal="center" vertical="center"/>
    </xf>
    <xf numFmtId="0" fontId="51" fillId="24" borderId="63" xfId="0" applyFont="1" applyFill="1" applyBorder="1" applyAlignment="1">
      <alignment horizontal="center" vertical="center" wrapText="1"/>
    </xf>
    <xf numFmtId="0" fontId="82" fillId="0" borderId="1" xfId="0" applyFont="1" applyBorder="1" applyAlignment="1">
      <alignment horizontal="center" vertical="center" wrapText="1"/>
    </xf>
    <xf numFmtId="0" fontId="6" fillId="2" borderId="31"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1" fillId="0" borderId="1" xfId="0" applyFont="1" applyBorder="1" applyAlignment="1">
      <alignment horizontal="center" vertical="center"/>
    </xf>
    <xf numFmtId="0" fontId="1" fillId="0" borderId="31" xfId="0" applyFont="1" applyBorder="1" applyAlignment="1">
      <alignment horizontal="center" vertical="center" wrapText="1"/>
    </xf>
    <xf numFmtId="0" fontId="1" fillId="0" borderId="34" xfId="0" applyFont="1" applyBorder="1" applyAlignment="1">
      <alignment horizontal="center" vertical="center" wrapText="1"/>
    </xf>
    <xf numFmtId="0" fontId="1" fillId="0" borderId="33" xfId="0" applyFont="1" applyBorder="1" applyAlignment="1">
      <alignment horizontal="center" vertical="center" wrapText="1"/>
    </xf>
    <xf numFmtId="0" fontId="1" fillId="0" borderId="45" xfId="0" applyFont="1" applyBorder="1" applyAlignment="1">
      <alignment horizontal="center" vertical="center"/>
    </xf>
    <xf numFmtId="0" fontId="1" fillId="0" borderId="43" xfId="0" applyFont="1" applyBorder="1" applyAlignment="1">
      <alignment horizontal="center" vertical="center"/>
    </xf>
    <xf numFmtId="0" fontId="1" fillId="0" borderId="19" xfId="0" applyFont="1" applyBorder="1" applyAlignment="1">
      <alignment horizontal="center" vertical="center"/>
    </xf>
    <xf numFmtId="0" fontId="5" fillId="4" borderId="0" xfId="0" applyFont="1" applyFill="1" applyAlignment="1">
      <alignment horizontal="center" vertical="center"/>
    </xf>
    <xf numFmtId="0" fontId="23" fillId="0" borderId="34" xfId="0" applyFont="1" applyBorder="1" applyAlignment="1">
      <alignment horizontal="center" vertical="center" textRotation="90" wrapText="1"/>
    </xf>
    <xf numFmtId="0" fontId="23" fillId="0" borderId="29" xfId="0" applyFont="1" applyBorder="1" applyAlignment="1">
      <alignment horizontal="center" vertical="center" textRotation="90" wrapText="1"/>
    </xf>
    <xf numFmtId="0" fontId="1" fillId="0" borderId="29" xfId="0" applyFont="1" applyBorder="1" applyAlignment="1">
      <alignment horizontal="center" vertical="center" textRotation="90" wrapText="1"/>
    </xf>
    <xf numFmtId="0" fontId="6" fillId="2" borderId="35"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6" fillId="2" borderId="8" xfId="0" applyFont="1" applyFill="1" applyBorder="1" applyAlignment="1">
      <alignment horizontal="left" vertical="center" wrapText="1"/>
    </xf>
    <xf numFmtId="0" fontId="6" fillId="2" borderId="6" xfId="0" applyFont="1" applyFill="1" applyBorder="1" applyAlignment="1">
      <alignment horizontal="left" vertical="center" wrapText="1"/>
    </xf>
    <xf numFmtId="0" fontId="1" fillId="0" borderId="1" xfId="0" applyFont="1" applyBorder="1" applyAlignment="1">
      <alignment horizontal="center" vertical="center" wrapText="1"/>
    </xf>
    <xf numFmtId="0" fontId="1" fillId="0" borderId="31" xfId="0" applyFont="1" applyBorder="1" applyAlignment="1">
      <alignment horizontal="center" vertical="center" textRotation="90" wrapText="1"/>
    </xf>
    <xf numFmtId="0" fontId="1" fillId="0" borderId="33" xfId="0" applyFont="1" applyBorder="1" applyAlignment="1">
      <alignment horizontal="center" vertical="center" textRotation="90" wrapText="1"/>
    </xf>
    <xf numFmtId="0" fontId="5" fillId="0" borderId="1" xfId="0" applyFont="1" applyBorder="1" applyAlignment="1">
      <alignment horizontal="center" vertical="center"/>
    </xf>
    <xf numFmtId="0" fontId="6" fillId="2" borderId="1" xfId="0" applyFont="1" applyFill="1" applyBorder="1" applyAlignment="1">
      <alignment horizontal="left" vertical="center" wrapText="1"/>
    </xf>
    <xf numFmtId="0" fontId="1" fillId="0" borderId="29" xfId="0" applyFont="1" applyBorder="1" applyAlignment="1">
      <alignment horizontal="center" vertical="center" wrapText="1"/>
    </xf>
    <xf numFmtId="0" fontId="1" fillId="0" borderId="2" xfId="0" applyFont="1" applyBorder="1" applyAlignment="1">
      <alignment horizontal="center" vertical="center" textRotation="90" wrapText="1"/>
    </xf>
    <xf numFmtId="0" fontId="1" fillId="0" borderId="43" xfId="0" applyFont="1" applyBorder="1" applyAlignment="1">
      <alignment horizontal="center" vertical="center" textRotation="90" wrapText="1"/>
    </xf>
    <xf numFmtId="0" fontId="1" fillId="0" borderId="44" xfId="0" applyFont="1" applyBorder="1" applyAlignment="1">
      <alignment horizontal="center" vertical="center" textRotation="90" wrapText="1"/>
    </xf>
    <xf numFmtId="0" fontId="6" fillId="2" borderId="29" xfId="0" applyFont="1" applyFill="1" applyBorder="1" applyAlignment="1">
      <alignment horizontal="center" vertical="center" wrapText="1"/>
    </xf>
    <xf numFmtId="0" fontId="0" fillId="31" borderId="32" xfId="0" applyFill="1" applyBorder="1" applyAlignment="1">
      <alignment horizontal="center" wrapText="1"/>
    </xf>
    <xf numFmtId="0" fontId="0" fillId="31" borderId="71" xfId="0" applyFill="1" applyBorder="1" applyAlignment="1">
      <alignment horizontal="center" wrapText="1"/>
    </xf>
    <xf numFmtId="0" fontId="0" fillId="31" borderId="41" xfId="0" applyFill="1" applyBorder="1" applyAlignment="1">
      <alignment horizontal="center" wrapText="1"/>
    </xf>
    <xf numFmtId="0" fontId="0" fillId="0" borderId="0" xfId="0" applyAlignment="1">
      <alignment horizontal="center" wrapText="1"/>
    </xf>
    <xf numFmtId="0" fontId="0" fillId="39" borderId="32" xfId="0" applyFill="1" applyBorder="1" applyAlignment="1">
      <alignment horizontal="center" wrapText="1"/>
    </xf>
    <xf numFmtId="0" fontId="0" fillId="39" borderId="71" xfId="0" applyFill="1" applyBorder="1" applyAlignment="1">
      <alignment horizontal="center" wrapText="1"/>
    </xf>
    <xf numFmtId="0" fontId="0" fillId="39" borderId="41" xfId="0" applyFill="1" applyBorder="1" applyAlignment="1">
      <alignment horizontal="center" wrapText="1"/>
    </xf>
    <xf numFmtId="0" fontId="36" fillId="0" borderId="87" xfId="0" applyFont="1" applyBorder="1" applyAlignment="1">
      <alignment horizontal="left" vertical="center" wrapText="1"/>
    </xf>
    <xf numFmtId="0" fontId="36" fillId="0" borderId="43" xfId="0" applyFont="1" applyBorder="1" applyAlignment="1">
      <alignment horizontal="left" vertical="center" wrapText="1"/>
    </xf>
    <xf numFmtId="0" fontId="36" fillId="0" borderId="105" xfId="0" applyFont="1" applyBorder="1" applyAlignment="1">
      <alignment horizontal="left" vertical="center" wrapText="1"/>
    </xf>
    <xf numFmtId="0" fontId="71" fillId="25" borderId="123" xfId="0" applyFont="1" applyFill="1" applyBorder="1" applyAlignment="1">
      <alignment horizontal="center" vertical="center"/>
    </xf>
    <xf numFmtId="0" fontId="71" fillId="25" borderId="124" xfId="0" applyFont="1" applyFill="1" applyBorder="1" applyAlignment="1">
      <alignment horizontal="center" vertical="center"/>
    </xf>
    <xf numFmtId="0" fontId="54" fillId="0" borderId="53" xfId="0" applyFont="1" applyBorder="1" applyAlignment="1">
      <alignment horizontal="center" vertical="center"/>
    </xf>
    <xf numFmtId="0" fontId="54" fillId="0" borderId="55" xfId="0" applyFont="1" applyBorder="1" applyAlignment="1">
      <alignment horizontal="center" vertical="center"/>
    </xf>
    <xf numFmtId="0" fontId="54" fillId="0" borderId="57" xfId="0" applyFont="1" applyBorder="1" applyAlignment="1">
      <alignment horizontal="center" vertical="center"/>
    </xf>
    <xf numFmtId="0" fontId="72" fillId="0" borderId="85" xfId="0" applyFont="1" applyBorder="1" applyAlignment="1">
      <alignment horizontal="left" vertical="center" readingOrder="1"/>
    </xf>
    <xf numFmtId="0" fontId="72" fillId="0" borderId="54" xfId="0" applyFont="1" applyBorder="1" applyAlignment="1">
      <alignment horizontal="left" vertical="center" readingOrder="1"/>
    </xf>
    <xf numFmtId="0" fontId="72" fillId="0" borderId="0" xfId="0" applyFont="1" applyAlignment="1">
      <alignment horizontal="left" vertical="center" readingOrder="1"/>
    </xf>
    <xf numFmtId="0" fontId="72" fillId="0" borderId="56" xfId="0" applyFont="1" applyBorder="1" applyAlignment="1">
      <alignment horizontal="left" vertical="center" readingOrder="1"/>
    </xf>
    <xf numFmtId="0" fontId="72" fillId="0" borderId="79" xfId="0" applyFont="1" applyBorder="1" applyAlignment="1">
      <alignment horizontal="left" vertical="center" readingOrder="1"/>
    </xf>
    <xf numFmtId="0" fontId="72" fillId="0" borderId="58" xfId="0" applyFont="1" applyBorder="1" applyAlignment="1">
      <alignment horizontal="left" vertical="center" readingOrder="1"/>
    </xf>
    <xf numFmtId="0" fontId="63" fillId="40" borderId="86" xfId="0" applyFont="1" applyFill="1" applyBorder="1" applyAlignment="1">
      <alignment horizontal="center" vertical="center" wrapText="1"/>
    </xf>
    <xf numFmtId="0" fontId="63" fillId="40" borderId="101" xfId="0" applyFont="1" applyFill="1" applyBorder="1" applyAlignment="1">
      <alignment horizontal="center" vertical="center" wrapText="1"/>
    </xf>
    <xf numFmtId="0" fontId="63" fillId="40" borderId="104" xfId="0" applyFont="1" applyFill="1" applyBorder="1" applyAlignment="1">
      <alignment horizontal="center" vertical="center" wrapText="1"/>
    </xf>
    <xf numFmtId="0" fontId="63" fillId="40" borderId="113" xfId="0" applyFont="1" applyFill="1" applyBorder="1" applyAlignment="1">
      <alignment horizontal="center" vertical="center" wrapText="1"/>
    </xf>
    <xf numFmtId="0" fontId="0" fillId="0" borderId="114" xfId="0" applyBorder="1" applyAlignment="1">
      <alignment horizontal="center" vertical="center" wrapText="1"/>
    </xf>
    <xf numFmtId="0" fontId="0" fillId="0" borderId="43" xfId="0" applyBorder="1" applyAlignment="1">
      <alignment horizontal="center" vertical="center" wrapText="1"/>
    </xf>
    <xf numFmtId="0" fontId="0" fillId="0" borderId="19" xfId="0" applyBorder="1" applyAlignment="1">
      <alignment horizontal="left" vertical="center" wrapText="1"/>
    </xf>
    <xf numFmtId="0" fontId="0" fillId="0" borderId="93" xfId="0" applyBorder="1" applyAlignment="1">
      <alignment horizontal="left" vertical="center" wrapText="1"/>
    </xf>
    <xf numFmtId="0" fontId="0" fillId="41" borderId="106" xfId="0" applyFill="1" applyBorder="1" applyAlignment="1">
      <alignment horizontal="center" vertical="center" wrapText="1"/>
    </xf>
    <xf numFmtId="0" fontId="0" fillId="41" borderId="92" xfId="0" applyFill="1" applyBorder="1" applyAlignment="1">
      <alignment horizontal="center" vertical="center" wrapText="1"/>
    </xf>
    <xf numFmtId="0" fontId="0" fillId="41" borderId="101" xfId="0" applyFill="1" applyBorder="1" applyAlignment="1">
      <alignment horizontal="center" vertical="center" wrapText="1"/>
    </xf>
    <xf numFmtId="0" fontId="0" fillId="41" borderId="104" xfId="0" applyFill="1" applyBorder="1" applyAlignment="1">
      <alignment horizontal="center" vertical="center" wrapText="1"/>
    </xf>
    <xf numFmtId="0" fontId="0" fillId="0" borderId="43" xfId="0" applyBorder="1" applyAlignment="1">
      <alignment horizontal="left" vertical="center" wrapText="1"/>
    </xf>
    <xf numFmtId="0" fontId="0" fillId="0" borderId="105" xfId="0" applyBorder="1" applyAlignment="1">
      <alignment horizontal="left" vertical="center" wrapText="1"/>
    </xf>
    <xf numFmtId="0" fontId="0" fillId="0" borderId="105" xfId="0" applyBorder="1" applyAlignment="1">
      <alignment horizontal="center" vertical="center" wrapText="1"/>
    </xf>
    <xf numFmtId="0" fontId="69" fillId="38" borderId="129" xfId="0" applyFont="1" applyFill="1" applyBorder="1" applyAlignment="1">
      <alignment horizontal="center" vertical="center"/>
    </xf>
    <xf numFmtId="0" fontId="69" fillId="38" borderId="72" xfId="0" applyFont="1" applyFill="1" applyBorder="1" applyAlignment="1">
      <alignment horizontal="center" vertical="center"/>
    </xf>
    <xf numFmtId="0" fontId="69" fillId="38" borderId="130" xfId="0" applyFont="1" applyFill="1" applyBorder="1" applyAlignment="1">
      <alignment horizontal="center" vertical="center"/>
    </xf>
    <xf numFmtId="0" fontId="69" fillId="9" borderId="82" xfId="0" applyFont="1" applyFill="1" applyBorder="1" applyAlignment="1">
      <alignment horizontal="center" vertical="center"/>
    </xf>
    <xf numFmtId="0" fontId="69" fillId="9" borderId="83" xfId="0" applyFont="1" applyFill="1" applyBorder="1" applyAlignment="1">
      <alignment horizontal="center" vertical="center"/>
    </xf>
    <xf numFmtId="0" fontId="69" fillId="38" borderId="86" xfId="0" applyFont="1" applyFill="1" applyBorder="1" applyAlignment="1">
      <alignment horizontal="center" vertical="center"/>
    </xf>
    <xf numFmtId="0" fontId="69" fillId="38" borderId="87" xfId="0" applyFont="1" applyFill="1" applyBorder="1" applyAlignment="1">
      <alignment horizontal="center" vertical="center"/>
    </xf>
    <xf numFmtId="0" fontId="69" fillId="38" borderId="91" xfId="0" applyFont="1" applyFill="1" applyBorder="1" applyAlignment="1">
      <alignment horizontal="center" vertical="center"/>
    </xf>
    <xf numFmtId="0" fontId="68" fillId="25" borderId="125" xfId="0" applyFont="1" applyFill="1" applyBorder="1" applyAlignment="1">
      <alignment horizontal="center" vertical="center"/>
    </xf>
    <xf numFmtId="0" fontId="68" fillId="25" borderId="77" xfId="0" applyFont="1" applyFill="1" applyBorder="1" applyAlignment="1">
      <alignment horizontal="center" vertical="center"/>
    </xf>
    <xf numFmtId="0" fontId="0" fillId="42" borderId="86" xfId="0" applyFill="1" applyBorder="1" applyAlignment="1">
      <alignment horizontal="center" vertical="center" wrapText="1"/>
    </xf>
    <xf numFmtId="0" fontId="0" fillId="42" borderId="92" xfId="0" applyFill="1" applyBorder="1" applyAlignment="1">
      <alignment horizontal="center" vertical="center" wrapText="1"/>
    </xf>
    <xf numFmtId="0" fontId="0" fillId="0" borderId="87" xfId="0" applyBorder="1" applyAlignment="1">
      <alignment horizontal="left" vertical="center" wrapText="1"/>
    </xf>
    <xf numFmtId="0" fontId="69" fillId="9" borderId="84" xfId="0" applyFont="1" applyFill="1" applyBorder="1" applyAlignment="1">
      <alignment horizontal="center" vertical="center"/>
    </xf>
    <xf numFmtId="0" fontId="69" fillId="9" borderId="72" xfId="0" applyFont="1" applyFill="1" applyBorder="1" applyAlignment="1">
      <alignment horizontal="center" vertical="center"/>
    </xf>
    <xf numFmtId="0" fontId="69" fillId="9" borderId="73" xfId="0" applyFont="1" applyFill="1" applyBorder="1" applyAlignment="1">
      <alignment horizontal="center" vertical="center"/>
    </xf>
    <xf numFmtId="0" fontId="63" fillId="40" borderId="119" xfId="0" applyFont="1" applyFill="1" applyBorder="1" applyAlignment="1">
      <alignment horizontal="center" vertical="center" wrapText="1"/>
    </xf>
    <xf numFmtId="0" fontId="63" fillId="40" borderId="121" xfId="0" applyFont="1" applyFill="1" applyBorder="1" applyAlignment="1">
      <alignment horizontal="center" vertical="center" wrapText="1"/>
    </xf>
    <xf numFmtId="0" fontId="63" fillId="40" borderId="122" xfId="0" applyFont="1" applyFill="1" applyBorder="1" applyAlignment="1">
      <alignment horizontal="center" vertical="center" wrapText="1"/>
    </xf>
    <xf numFmtId="0" fontId="0" fillId="0" borderId="120" xfId="0" applyBorder="1" applyAlignment="1">
      <alignment horizontal="left" vertical="center" wrapText="1"/>
    </xf>
    <xf numFmtId="0" fontId="0" fillId="0" borderId="78" xfId="0" applyBorder="1" applyAlignment="1">
      <alignment horizontal="left" vertical="center" wrapText="1"/>
    </xf>
    <xf numFmtId="0" fontId="0" fillId="0" borderId="118" xfId="0" applyBorder="1" applyAlignment="1">
      <alignment horizontal="left" vertical="center" wrapText="1"/>
    </xf>
    <xf numFmtId="0" fontId="63" fillId="40" borderId="116" xfId="0" applyFont="1" applyFill="1" applyBorder="1" applyAlignment="1">
      <alignment horizontal="center" vertical="center" wrapText="1"/>
    </xf>
    <xf numFmtId="0" fontId="63" fillId="40" borderId="117" xfId="0" applyFont="1" applyFill="1" applyBorder="1" applyAlignment="1">
      <alignment horizontal="center" vertical="center" wrapText="1"/>
    </xf>
    <xf numFmtId="0" fontId="0" fillId="0" borderId="1" xfId="0" applyBorder="1" applyAlignment="1">
      <alignment horizontal="left" vertical="center" wrapText="1"/>
    </xf>
    <xf numFmtId="0" fontId="0" fillId="0" borderId="2" xfId="0" applyBorder="1" applyAlignment="1">
      <alignment horizontal="left" vertical="center" wrapText="1"/>
    </xf>
    <xf numFmtId="0" fontId="71" fillId="25" borderId="128" xfId="0" applyFont="1" applyFill="1" applyBorder="1" applyAlignment="1">
      <alignment horizontal="center" vertical="center"/>
    </xf>
    <xf numFmtId="0" fontId="71" fillId="25" borderId="51" xfId="0" applyFont="1" applyFill="1" applyBorder="1" applyAlignment="1">
      <alignment horizontal="center" vertical="center"/>
    </xf>
    <xf numFmtId="0" fontId="1" fillId="17" borderId="29" xfId="0" applyFont="1" applyFill="1" applyBorder="1" applyAlignment="1">
      <alignment horizontal="center" vertical="center" textRotation="90" wrapText="1"/>
    </xf>
    <xf numFmtId="0" fontId="1" fillId="18" borderId="29" xfId="0" applyFont="1" applyFill="1" applyBorder="1" applyAlignment="1">
      <alignment horizontal="center" vertical="center" textRotation="90" wrapText="1"/>
    </xf>
    <xf numFmtId="0" fontId="1" fillId="16" borderId="31" xfId="0" applyFont="1" applyFill="1" applyBorder="1" applyAlignment="1">
      <alignment horizontal="center" vertical="center" textRotation="90" wrapText="1"/>
    </xf>
    <xf numFmtId="0" fontId="1" fillId="16" borderId="33" xfId="0" applyFont="1" applyFill="1" applyBorder="1" applyAlignment="1">
      <alignment horizontal="center" vertical="center" textRotation="90" wrapText="1"/>
    </xf>
    <xf numFmtId="0" fontId="23" fillId="16" borderId="31" xfId="0" applyFont="1" applyFill="1" applyBorder="1" applyAlignment="1">
      <alignment horizontal="center" vertical="center" textRotation="90" wrapText="1"/>
    </xf>
    <xf numFmtId="0" fontId="23" fillId="16" borderId="33" xfId="0" applyFont="1" applyFill="1" applyBorder="1" applyAlignment="1">
      <alignment horizontal="center" vertical="center" textRotation="90" wrapText="1"/>
    </xf>
    <xf numFmtId="0" fontId="23" fillId="16" borderId="34" xfId="0" applyFont="1" applyFill="1" applyBorder="1" applyAlignment="1">
      <alignment horizontal="center" vertical="center" textRotation="90" wrapText="1"/>
    </xf>
    <xf numFmtId="0" fontId="1" fillId="16" borderId="34" xfId="0" applyFont="1" applyFill="1" applyBorder="1" applyAlignment="1">
      <alignment horizontal="center" vertical="center" textRotation="90" wrapText="1"/>
    </xf>
    <xf numFmtId="0" fontId="1" fillId="17" borderId="29" xfId="0" applyFont="1" applyFill="1" applyBorder="1" applyAlignment="1">
      <alignment horizontal="center" vertical="center" textRotation="90"/>
    </xf>
    <xf numFmtId="0" fontId="1" fillId="22" borderId="29" xfId="0" applyFont="1" applyFill="1" applyBorder="1" applyAlignment="1">
      <alignment horizontal="center" vertical="center" textRotation="90" wrapText="1"/>
    </xf>
    <xf numFmtId="0" fontId="1" fillId="20" borderId="5" xfId="0" applyFont="1" applyFill="1" applyBorder="1" applyAlignment="1">
      <alignment horizontal="center" vertical="center" textRotation="90" wrapText="1"/>
    </xf>
    <xf numFmtId="0" fontId="1" fillId="20" borderId="30" xfId="0" applyFont="1" applyFill="1" applyBorder="1" applyAlignment="1">
      <alignment horizontal="center" vertical="center" textRotation="90" wrapText="1"/>
    </xf>
    <xf numFmtId="0" fontId="1" fillId="20" borderId="41" xfId="0" applyFont="1" applyFill="1" applyBorder="1" applyAlignment="1">
      <alignment horizontal="center" vertical="center" textRotation="90" wrapText="1"/>
    </xf>
    <xf numFmtId="0" fontId="48" fillId="27" borderId="50" xfId="0" applyFont="1" applyFill="1" applyBorder="1" applyAlignment="1">
      <alignment horizontal="left"/>
    </xf>
    <xf numFmtId="0" fontId="48" fillId="27" borderId="51" xfId="0" applyFont="1" applyFill="1" applyBorder="1" applyAlignment="1">
      <alignment horizontal="left"/>
    </xf>
    <xf numFmtId="0" fontId="48" fillId="27" borderId="52" xfId="0" applyFont="1" applyFill="1" applyBorder="1" applyAlignment="1">
      <alignment horizontal="left"/>
    </xf>
    <xf numFmtId="0" fontId="48" fillId="28" borderId="50" xfId="0" applyFont="1" applyFill="1" applyBorder="1" applyAlignment="1">
      <alignment horizontal="center"/>
    </xf>
    <xf numFmtId="0" fontId="48" fillId="28" borderId="52" xfId="0" applyFont="1" applyFill="1" applyBorder="1" applyAlignment="1">
      <alignment horizontal="center"/>
    </xf>
    <xf numFmtId="9" fontId="21" fillId="10" borderId="19" xfId="1" applyFont="1" applyFill="1" applyBorder="1" applyAlignment="1" applyProtection="1">
      <alignment horizontal="center" vertical="center"/>
      <protection hidden="1"/>
    </xf>
    <xf numFmtId="9" fontId="21" fillId="10" borderId="1" xfId="1" applyFont="1" applyFill="1" applyBorder="1" applyAlignment="1" applyProtection="1">
      <alignment horizontal="center" vertical="center"/>
      <protection hidden="1"/>
    </xf>
    <xf numFmtId="9" fontId="14" fillId="10" borderId="1" xfId="1" applyFont="1" applyFill="1" applyBorder="1" applyAlignment="1" applyProtection="1">
      <alignment horizontal="center" vertical="center"/>
      <protection hidden="1"/>
    </xf>
    <xf numFmtId="9" fontId="9" fillId="10" borderId="1" xfId="1" applyFont="1" applyFill="1" applyBorder="1" applyAlignment="1" applyProtection="1">
      <alignment horizontal="center" vertical="center"/>
      <protection hidden="1"/>
    </xf>
    <xf numFmtId="0" fontId="9" fillId="5" borderId="0" xfId="0" applyFont="1" applyFill="1" applyAlignment="1" applyProtection="1">
      <alignment horizontal="left" vertical="center" wrapText="1"/>
      <protection hidden="1"/>
    </xf>
    <xf numFmtId="0" fontId="9" fillId="5" borderId="0" xfId="0" applyFont="1" applyFill="1" applyAlignment="1" applyProtection="1">
      <alignment horizontal="left" vertical="center"/>
      <protection hidden="1"/>
    </xf>
    <xf numFmtId="0" fontId="9" fillId="5" borderId="14" xfId="0" applyFont="1" applyFill="1" applyBorder="1" applyAlignment="1" applyProtection="1">
      <alignment horizontal="left" vertical="center"/>
      <protection hidden="1"/>
    </xf>
    <xf numFmtId="0" fontId="9" fillId="5" borderId="0" xfId="0" applyFont="1" applyFill="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9" fontId="9" fillId="10" borderId="19" xfId="1" applyFont="1" applyFill="1" applyBorder="1" applyAlignment="1" applyProtection="1">
      <alignment horizontal="center" vertical="center"/>
      <protection hidden="1"/>
    </xf>
    <xf numFmtId="0" fontId="9" fillId="5" borderId="19" xfId="0" applyFont="1" applyFill="1" applyBorder="1" applyAlignment="1" applyProtection="1">
      <alignment horizontal="justify" vertical="center" wrapText="1"/>
      <protection hidden="1"/>
    </xf>
    <xf numFmtId="0" fontId="9" fillId="5" borderId="1" xfId="0" applyFont="1" applyFill="1" applyBorder="1" applyAlignment="1" applyProtection="1">
      <alignment horizontal="justify" vertical="center" wrapText="1"/>
      <protection hidden="1"/>
    </xf>
    <xf numFmtId="0" fontId="9" fillId="0" borderId="1" xfId="0" applyFont="1" applyBorder="1" applyAlignment="1" applyProtection="1">
      <alignment horizontal="left" vertical="center" wrapText="1"/>
      <protection hidden="1"/>
    </xf>
    <xf numFmtId="0" fontId="13" fillId="5" borderId="1" xfId="0" applyFont="1" applyFill="1" applyBorder="1" applyAlignment="1" applyProtection="1">
      <alignment horizontal="center" vertical="center"/>
      <protection hidden="1"/>
    </xf>
    <xf numFmtId="0" fontId="12" fillId="0" borderId="1" xfId="0" applyFont="1" applyBorder="1" applyAlignment="1" applyProtection="1">
      <alignment horizontal="left" vertical="center" wrapText="1"/>
      <protection hidden="1"/>
    </xf>
    <xf numFmtId="0" fontId="19" fillId="9" borderId="20" xfId="0" applyFont="1" applyFill="1" applyBorder="1" applyAlignment="1" applyProtection="1">
      <alignment horizontal="center" vertical="center" wrapText="1"/>
      <protection hidden="1"/>
    </xf>
    <xf numFmtId="0" fontId="19" fillId="9" borderId="22" xfId="0" applyFont="1" applyFill="1" applyBorder="1" applyAlignment="1" applyProtection="1">
      <alignment horizontal="center" vertical="center" wrapText="1"/>
      <protection hidden="1"/>
    </xf>
    <xf numFmtId="0" fontId="19" fillId="12" borderId="4" xfId="0" applyFont="1" applyFill="1" applyBorder="1" applyAlignment="1" applyProtection="1">
      <alignment horizontal="center" vertical="center" wrapText="1"/>
      <protection hidden="1"/>
    </xf>
    <xf numFmtId="0" fontId="19" fillId="9" borderId="4" xfId="0" applyFont="1" applyFill="1" applyBorder="1" applyAlignment="1" applyProtection="1">
      <alignment horizontal="center" vertical="center" wrapText="1"/>
      <protection hidden="1"/>
    </xf>
    <xf numFmtId="0" fontId="19" fillId="12" borderId="21" xfId="0" applyFont="1" applyFill="1" applyBorder="1" applyAlignment="1" applyProtection="1">
      <alignment horizontal="center" vertical="center" wrapText="1"/>
      <protection hidden="1"/>
    </xf>
    <xf numFmtId="0" fontId="19" fillId="12" borderId="15" xfId="0" applyFont="1" applyFill="1" applyBorder="1" applyAlignment="1" applyProtection="1">
      <alignment horizontal="center" vertical="center" wrapText="1"/>
      <protection hidden="1"/>
    </xf>
    <xf numFmtId="0" fontId="19" fillId="12" borderId="7" xfId="0" applyFont="1" applyFill="1" applyBorder="1" applyAlignment="1" applyProtection="1">
      <alignment horizontal="center" vertical="center" wrapText="1"/>
      <protection hidden="1"/>
    </xf>
    <xf numFmtId="0" fontId="19" fillId="9" borderId="21" xfId="0" applyFont="1" applyFill="1" applyBorder="1" applyAlignment="1" applyProtection="1">
      <alignment horizontal="center" vertical="center" wrapText="1"/>
      <protection hidden="1"/>
    </xf>
    <xf numFmtId="0" fontId="19" fillId="9" borderId="15" xfId="0" applyFont="1" applyFill="1" applyBorder="1" applyAlignment="1" applyProtection="1">
      <alignment horizontal="center" vertical="center" wrapText="1"/>
      <protection hidden="1"/>
    </xf>
    <xf numFmtId="0" fontId="19" fillId="9" borderId="7" xfId="0" applyFont="1" applyFill="1" applyBorder="1" applyAlignment="1" applyProtection="1">
      <alignment horizontal="center" vertical="center" wrapText="1"/>
      <protection hidden="1"/>
    </xf>
    <xf numFmtId="0" fontId="22" fillId="11" borderId="14" xfId="0" applyFont="1" applyFill="1" applyBorder="1" applyAlignment="1">
      <alignment horizontal="center" vertical="center" wrapText="1"/>
    </xf>
    <xf numFmtId="0" fontId="19" fillId="11" borderId="24" xfId="0" applyFont="1" applyFill="1" applyBorder="1" applyAlignment="1" applyProtection="1">
      <alignment horizontal="center" vertical="center" wrapText="1"/>
      <protection hidden="1"/>
    </xf>
    <xf numFmtId="0" fontId="19" fillId="11" borderId="25" xfId="0" applyFont="1" applyFill="1" applyBorder="1" applyAlignment="1" applyProtection="1">
      <alignment horizontal="center" vertical="center" wrapText="1"/>
      <protection hidden="1"/>
    </xf>
    <xf numFmtId="0" fontId="19" fillId="11" borderId="27" xfId="0" applyFont="1" applyFill="1" applyBorder="1" applyAlignment="1" applyProtection="1">
      <alignment horizontal="center" vertical="center" wrapText="1"/>
      <protection hidden="1"/>
    </xf>
    <xf numFmtId="0" fontId="19" fillId="11" borderId="28" xfId="0" applyFont="1" applyFill="1" applyBorder="1" applyAlignment="1" applyProtection="1">
      <alignment horizontal="center" vertical="center" wrapText="1"/>
      <protection hidden="1"/>
    </xf>
    <xf numFmtId="0" fontId="19" fillId="11" borderId="26" xfId="0" applyFont="1" applyFill="1" applyBorder="1" applyAlignment="1" applyProtection="1">
      <alignment horizontal="center" vertical="center" wrapText="1"/>
      <protection hidden="1"/>
    </xf>
    <xf numFmtId="0" fontId="19" fillId="11" borderId="6" xfId="0" applyFont="1" applyFill="1" applyBorder="1" applyAlignment="1" applyProtection="1">
      <alignment horizontal="center" vertical="center" wrapText="1"/>
      <protection hidden="1"/>
    </xf>
    <xf numFmtId="0" fontId="19" fillId="11" borderId="20" xfId="0" applyFont="1" applyFill="1" applyBorder="1" applyAlignment="1" applyProtection="1">
      <alignment horizontal="center" vertical="center" wrapText="1"/>
      <protection hidden="1"/>
    </xf>
    <xf numFmtId="0" fontId="19" fillId="11" borderId="22" xfId="0" applyFont="1" applyFill="1" applyBorder="1" applyAlignment="1" applyProtection="1">
      <alignment horizontal="center" vertical="center" wrapText="1"/>
      <protection hidden="1"/>
    </xf>
    <xf numFmtId="0" fontId="1" fillId="0" borderId="34" xfId="0" applyFont="1" applyBorder="1" applyAlignment="1">
      <alignment horizontal="center" vertical="center" textRotation="90" wrapText="1"/>
    </xf>
    <xf numFmtId="0" fontId="1" fillId="0" borderId="29" xfId="0" applyFont="1" applyBorder="1" applyAlignment="1">
      <alignment horizontal="center" vertical="center" textRotation="90"/>
    </xf>
    <xf numFmtId="0" fontId="6" fillId="2" borderId="49" xfId="0" applyFont="1" applyFill="1" applyBorder="1" applyAlignment="1">
      <alignment horizontal="center" vertical="center" wrapText="1"/>
    </xf>
    <xf numFmtId="0" fontId="6" fillId="2" borderId="0" xfId="0" applyFont="1" applyFill="1" applyAlignment="1">
      <alignment horizontal="center" vertical="center" wrapText="1"/>
    </xf>
    <xf numFmtId="0" fontId="23" fillId="0" borderId="5" xfId="0" applyFont="1" applyBorder="1" applyAlignment="1">
      <alignment horizontal="center" vertical="center" textRotation="90" wrapText="1"/>
    </xf>
    <xf numFmtId="0" fontId="1" fillId="0" borderId="5" xfId="0" applyFont="1" applyBorder="1" applyAlignment="1">
      <alignment horizontal="center" vertical="center" textRotation="90" wrapText="1"/>
    </xf>
    <xf numFmtId="0" fontId="1" fillId="0" borderId="30" xfId="0" applyFont="1" applyBorder="1" applyAlignment="1">
      <alignment horizontal="center" vertical="center" textRotation="90" wrapText="1"/>
    </xf>
    <xf numFmtId="0" fontId="1" fillId="0" borderId="41" xfId="0" applyFont="1" applyBorder="1" applyAlignment="1">
      <alignment horizontal="center" vertical="center" textRotation="90" wrapText="1"/>
    </xf>
    <xf numFmtId="0" fontId="1" fillId="0" borderId="29" xfId="0" applyFont="1" applyBorder="1" applyAlignment="1">
      <alignment horizontal="left" vertical="center" wrapText="1"/>
    </xf>
    <xf numFmtId="0" fontId="1" fillId="0" borderId="29" xfId="0" applyFont="1" applyBorder="1" applyAlignment="1">
      <alignment horizontal="center" vertical="center"/>
    </xf>
    <xf numFmtId="0" fontId="4" fillId="0" borderId="29" xfId="0" applyFont="1" applyBorder="1" applyAlignment="1">
      <alignment horizontal="center" vertical="center" wrapText="1"/>
    </xf>
    <xf numFmtId="0" fontId="5" fillId="4" borderId="29" xfId="0" applyFont="1" applyFill="1" applyBorder="1" applyAlignment="1">
      <alignment horizontal="center" vertical="center"/>
    </xf>
  </cellXfs>
  <cellStyles count="7">
    <cellStyle name="Hipervínculo visitado" xfId="5" builtinId="9" hidden="1"/>
    <cellStyle name="Hipervínculo visitado" xfId="4" builtinId="9" hidden="1"/>
    <cellStyle name="Hyperlink" xfId="6" xr:uid="{00000000-000B-0000-0000-000008000000}"/>
    <cellStyle name="Millares" xfId="3" builtinId="3"/>
    <cellStyle name="Normal" xfId="0" builtinId="0"/>
    <cellStyle name="Normal 6" xfId="2" xr:uid="{00000000-0005-0000-0000-000005000000}"/>
    <cellStyle name="Porcentaje" xfId="1" builtinId="5"/>
  </cellStyles>
  <dxfs count="106">
    <dxf>
      <border>
        <left style="thin">
          <color theme="0" tint="-0.24994659260841701"/>
        </left>
        <right style="thin">
          <color theme="0" tint="-0.24994659260841701"/>
        </right>
        <top style="thin">
          <color theme="0" tint="-0.24994659260841701"/>
        </top>
        <bottom style="thin">
          <color theme="0" tint="-0.24994659260841701"/>
        </bottom>
        <vertical/>
        <horizontal/>
      </border>
    </dxf>
    <dxf>
      <border>
        <left style="thin">
          <color theme="0" tint="-0.24994659260841701"/>
        </left>
        <right style="thin">
          <color theme="0" tint="-0.24994659260841701"/>
        </right>
        <top style="thin">
          <color theme="0" tint="-0.24994659260841701"/>
        </top>
        <bottom style="thin">
          <color theme="0" tint="-0.24994659260841701"/>
        </bottom>
        <vertical/>
        <horizontal/>
      </border>
    </dxf>
    <dxf>
      <font>
        <color rgb="FF9C0006"/>
      </font>
      <fill>
        <patternFill>
          <bgColor theme="0"/>
        </patternFill>
      </fill>
      <border>
        <left style="thin">
          <color theme="0"/>
        </left>
        <right style="thin">
          <color theme="0"/>
        </right>
        <top style="thin">
          <color theme="0"/>
        </top>
        <bottom style="thin">
          <color theme="0"/>
        </bottom>
      </border>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s>
  <tableStyles count="0" defaultTableStyle="TableStyleMedium2" defaultPivotStyle="PivotStyleLight16"/>
  <colors>
    <mruColors>
      <color rgb="FFFF99FF"/>
      <color rgb="FF9999FF"/>
      <color rgb="FFD365A1"/>
      <color rgb="FFFAF0F5"/>
      <color rgb="FF27A55A"/>
      <color rgb="FF2CBA65"/>
      <color rgb="FFAE11BF"/>
      <color rgb="FF3333CC"/>
      <color rgb="FF6666FF"/>
      <color rgb="FF66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microsoft.com/office/2017/10/relationships/person" Target="persons/person.xml"/><Relationship Id="rId21" Type="http://schemas.openxmlformats.org/officeDocument/2006/relationships/worksheet" Target="worksheets/sheet21.xml"/><Relationship Id="rId34" Type="http://schemas.openxmlformats.org/officeDocument/2006/relationships/theme" Target="theme/theme1.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pivotCacheDefinition" Target="pivotCache/pivotCacheDefinition3.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pivotCacheDefinition" Target="pivotCache/pivotCacheDefinition6.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2.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pivotCacheDefinition" Target="pivotCache/pivotCacheDefinition5.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pivotCacheDefinition" Target="pivotCache/pivotCacheDefinition4.xml"/><Relationship Id="rId35" Type="http://schemas.openxmlformats.org/officeDocument/2006/relationships/connections" Target="connections.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pivotCacheDefinition" Target="pivotCache/pivotCacheDefinition7.xml"/><Relationship Id="rId38" Type="http://schemas.openxmlformats.org/officeDocument/2006/relationships/powerPivotData" Target="model/item.data"/></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Compromisos por Eje Estratégico</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356C-4253-86ED-242853221EDF}"/>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356C-4253-86ED-242853221EDF}"/>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356C-4253-86ED-242853221EDF}"/>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356C-4253-86ED-242853221EDF}"/>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356C-4253-86ED-242853221EDF}"/>
              </c:ext>
            </c:extLst>
          </c:dPt>
          <c:dLbls>
            <c:dLbl>
              <c:idx val="2"/>
              <c:layout>
                <c:manualLayout>
                  <c:x val="9.9782798889269247E-2"/>
                  <c:y val="-2.3140953534654413E-2"/>
                </c:manualLayout>
              </c:layout>
              <c:dLblPos val="bestFi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356C-4253-86ED-242853221EDF}"/>
                </c:ext>
              </c:extLst>
            </c:dLbl>
            <c:dLbl>
              <c:idx val="3"/>
              <c:layout>
                <c:manualLayout>
                  <c:x val="5.6754345924150761E-2"/>
                  <c:y val="7.8061011604318692E-2"/>
                </c:manualLayout>
              </c:layout>
              <c:dLblPos val="bestFi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356C-4253-86ED-242853221EDF}"/>
                </c:ext>
              </c:extLst>
            </c:dLbl>
            <c:dLbl>
              <c:idx val="4"/>
              <c:layout>
                <c:manualLayout>
                  <c:x val="4.8917037544220013E-2"/>
                  <c:y val="0.13448741984175056"/>
                </c:manualLayout>
              </c:layout>
              <c:dLblPos val="bestFit"/>
              <c:showLegendKey val="0"/>
              <c:showVal val="0"/>
              <c:showCatName val="0"/>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9-356C-4253-86ED-242853221EDF}"/>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eparator>
</c:separator>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estadísticas!$E$4:$E$8</c:f>
              <c:strCache>
                <c:ptCount val="5"/>
                <c:pt idx="0">
                  <c:v>1. Planeación de largo plazo</c:v>
                </c:pt>
                <c:pt idx="1">
                  <c:v>2. Inversión pública de alto impacto</c:v>
                </c:pt>
                <c:pt idx="2">
                  <c:v>3. Información técnica, estratégica y de alto valor para el país</c:v>
                </c:pt>
                <c:pt idx="3">
                  <c:v>4. Fortalecimiento del territorio</c:v>
                </c:pt>
                <c:pt idx="4">
                  <c:v>5. Articulación y gestión integral efectiva</c:v>
                </c:pt>
              </c:strCache>
            </c:strRef>
          </c:cat>
          <c:val>
            <c:numRef>
              <c:f>estadísticas!$F$4:$F$8</c:f>
              <c:numCache>
                <c:formatCode>General</c:formatCode>
                <c:ptCount val="5"/>
                <c:pt idx="0">
                  <c:v>60</c:v>
                </c:pt>
                <c:pt idx="1">
                  <c:v>25</c:v>
                </c:pt>
                <c:pt idx="2">
                  <c:v>27</c:v>
                </c:pt>
                <c:pt idx="3">
                  <c:v>9</c:v>
                </c:pt>
                <c:pt idx="4">
                  <c:v>15</c:v>
                </c:pt>
              </c:numCache>
            </c:numRef>
          </c:val>
          <c:extLst>
            <c:ext xmlns:c16="http://schemas.microsoft.com/office/drawing/2014/chart" uri="{C3380CC4-5D6E-409C-BE32-E72D297353CC}">
              <c16:uniqueId val="{00000000-CF6D-4EF8-9AA0-21AD6BA9AEE9}"/>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1635422418475161"/>
          <c:y val="0.18769210106259332"/>
          <c:w val="0.3692707742824809"/>
          <c:h val="0.7910250383556406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Compromisos por Objetivo Institucional</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pie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DB7C-4503-B40D-2A0265557CA8}"/>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DB7C-4503-B40D-2A0265557CA8}"/>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DB7C-4503-B40D-2A0265557CA8}"/>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DB7C-4503-B40D-2A0265557CA8}"/>
              </c:ext>
            </c:extLst>
          </c:dPt>
          <c:dLbls>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estadísticas!$E$16:$E$19</c:f>
              <c:strCache>
                <c:ptCount val="4"/>
                <c:pt idx="0">
                  <c:v>1. Prospectiva Estratégica</c:v>
                </c:pt>
                <c:pt idx="1">
                  <c:v>2. Inversión Pública</c:v>
                </c:pt>
                <c:pt idx="2">
                  <c:v>3. Capacidad Territorial</c:v>
                </c:pt>
                <c:pt idx="3">
                  <c:v>4. Gestión Integral  Institucional</c:v>
                </c:pt>
              </c:strCache>
            </c:strRef>
          </c:cat>
          <c:val>
            <c:numRef>
              <c:f>estadísticas!$F$16:$F$19</c:f>
              <c:numCache>
                <c:formatCode>General</c:formatCode>
                <c:ptCount val="4"/>
                <c:pt idx="0">
                  <c:v>76</c:v>
                </c:pt>
                <c:pt idx="1">
                  <c:v>24</c:v>
                </c:pt>
                <c:pt idx="2">
                  <c:v>16</c:v>
                </c:pt>
                <c:pt idx="3">
                  <c:v>20</c:v>
                </c:pt>
              </c:numCache>
            </c:numRef>
          </c:val>
          <c:extLst>
            <c:ext xmlns:c16="http://schemas.microsoft.com/office/drawing/2014/chart" uri="{C3380CC4-5D6E-409C-BE32-E72D297353CC}">
              <c16:uniqueId val="{00000000-B052-45C1-8E94-192BD12647B1}"/>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64036141998604379"/>
          <c:y val="0.3375933142117209"/>
          <c:w val="0.34526357848118872"/>
          <c:h val="0.46865356618323573"/>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Compromisos por fuente de origen</a:t>
            </a:r>
          </a:p>
        </c:rich>
      </c:tx>
      <c:layout>
        <c:manualLayout>
          <c:xMode val="edge"/>
          <c:yMode val="edge"/>
          <c:x val="0.21706214689265532"/>
          <c:y val="4.2317491218963492E-2"/>
        </c:manualLayout>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28805359075878223"/>
          <c:y val="0.19631726502732505"/>
          <c:w val="0.36045197740112994"/>
          <c:h val="0.78322238021267809"/>
        </c:manualLayout>
      </c:layout>
      <c:pie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F138-4ECF-950C-E8F202E06720}"/>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F138-4ECF-950C-E8F202E06720}"/>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F138-4ECF-950C-E8F202E06720}"/>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F138-4ECF-950C-E8F202E06720}"/>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F138-4ECF-950C-E8F202E06720}"/>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F138-4ECF-950C-E8F202E06720}"/>
              </c:ext>
            </c:extLst>
          </c:dPt>
          <c:dLbls>
            <c:dLbl>
              <c:idx val="3"/>
              <c:layout>
                <c:manualLayout>
                  <c:x val="-4.917930875814043E-2"/>
                  <c:y val="3.6203872774614169E-2"/>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38-4ECF-950C-E8F202E06720}"/>
                </c:ext>
              </c:extLst>
            </c:dLbl>
            <c:dLbl>
              <c:idx val="4"/>
              <c:layout>
                <c:manualLayout>
                  <c:x val="-7.9476380300405203E-3"/>
                  <c:y val="-4.0363285681650415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F138-4ECF-950C-E8F202E06720}"/>
                </c:ext>
              </c:extLst>
            </c:dLbl>
            <c:dLbl>
              <c:idx val="5"/>
              <c:layout>
                <c:manualLayout>
                  <c:x val="3.8689072631574006E-2"/>
                  <c:y val="-6.7055187859889152E-3"/>
                </c:manualLayout>
              </c:layout>
              <c:dLblPos val="bestFit"/>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F138-4ECF-950C-E8F202E06720}"/>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estadísticas!$E$24:$E$29</c:f>
              <c:strCache>
                <c:ptCount val="6"/>
                <c:pt idx="0">
                  <c:v>PND</c:v>
                </c:pt>
                <c:pt idx="1">
                  <c:v>Iniciativa Institucional</c:v>
                </c:pt>
                <c:pt idx="2">
                  <c:v>Director General</c:v>
                </c:pt>
                <c:pt idx="3">
                  <c:v>OCDE</c:v>
                </c:pt>
                <c:pt idx="4">
                  <c:v>Normativo</c:v>
                </c:pt>
                <c:pt idx="5">
                  <c:v>ODS</c:v>
                </c:pt>
              </c:strCache>
            </c:strRef>
          </c:cat>
          <c:val>
            <c:numRef>
              <c:f>estadísticas!$F$24:$F$29</c:f>
              <c:numCache>
                <c:formatCode>General</c:formatCode>
                <c:ptCount val="6"/>
                <c:pt idx="0">
                  <c:v>50</c:v>
                </c:pt>
                <c:pt idx="1">
                  <c:v>47</c:v>
                </c:pt>
                <c:pt idx="2">
                  <c:v>31</c:v>
                </c:pt>
                <c:pt idx="3">
                  <c:v>4</c:v>
                </c:pt>
                <c:pt idx="4">
                  <c:v>2</c:v>
                </c:pt>
                <c:pt idx="5">
                  <c:v>2</c:v>
                </c:pt>
              </c:numCache>
            </c:numRef>
          </c:val>
          <c:extLst>
            <c:ext xmlns:c16="http://schemas.microsoft.com/office/drawing/2014/chart" uri="{C3380CC4-5D6E-409C-BE32-E72D297353CC}">
              <c16:uniqueId val="{00000000-BA1B-41CA-ACEF-2A2348D16223}"/>
            </c:ext>
          </c:extLst>
        </c:ser>
        <c:dLbls>
          <c:dLblPos val="ctr"/>
          <c:showLegendKey val="0"/>
          <c:showVal val="0"/>
          <c:showCatName val="0"/>
          <c:showSerName val="0"/>
          <c:showPercent val="1"/>
          <c:showBubbleSize val="0"/>
          <c:showLeaderLines val="1"/>
        </c:dLbls>
        <c:firstSliceAng val="0"/>
      </c:pieChart>
      <c:spPr>
        <a:noFill/>
        <a:ln>
          <a:noFill/>
        </a:ln>
        <a:effectLst/>
      </c:spPr>
    </c:plotArea>
    <c:legend>
      <c:legendPos val="r"/>
      <c:layout>
        <c:manualLayout>
          <c:xMode val="edge"/>
          <c:yMode val="edge"/>
          <c:x val="0.71646250128550404"/>
          <c:y val="0.33552736166708369"/>
          <c:w val="0.27223810368391949"/>
          <c:h val="0.4929321991493620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Compromisos por Dependencia</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0.30222459751410569"/>
          <c:y val="0.19479654625371248"/>
          <c:w val="0.37703912320791177"/>
          <c:h val="0.74815509965119653"/>
        </c:manualLayout>
      </c:layout>
      <c:pieChart>
        <c:varyColors val="1"/>
        <c:ser>
          <c:idx val="0"/>
          <c:order val="0"/>
          <c:dPt>
            <c:idx val="0"/>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140C-44E5-AF54-4B72210B2873}"/>
              </c:ext>
            </c:extLst>
          </c:dPt>
          <c:dPt>
            <c:idx val="1"/>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140C-44E5-AF54-4B72210B2873}"/>
              </c:ext>
            </c:extLst>
          </c:dPt>
          <c:dPt>
            <c:idx val="2"/>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140C-44E5-AF54-4B72210B2873}"/>
              </c:ext>
            </c:extLst>
          </c:dPt>
          <c:dPt>
            <c:idx val="3"/>
            <c:bubble3D val="0"/>
            <c:spPr>
              <a:solidFill>
                <a:schemeClr val="accent6">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140C-44E5-AF54-4B72210B2873}"/>
              </c:ext>
            </c:extLst>
          </c:dPt>
          <c:dPt>
            <c:idx val="4"/>
            <c:bubble3D val="0"/>
            <c:spPr>
              <a:solidFill>
                <a:schemeClr val="accent5">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9-140C-44E5-AF54-4B72210B2873}"/>
              </c:ext>
            </c:extLst>
          </c:dPt>
          <c:dPt>
            <c:idx val="5"/>
            <c:bubble3D val="0"/>
            <c:spPr>
              <a:solidFill>
                <a:schemeClr val="accent4">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B-140C-44E5-AF54-4B72210B2873}"/>
              </c:ext>
            </c:extLst>
          </c:dPt>
          <c:dLbls>
            <c:dLbl>
              <c:idx val="1"/>
              <c:layout>
                <c:manualLayout>
                  <c:x val="0.10303936990550779"/>
                  <c:y val="-0.11765947949730161"/>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0C-44E5-AF54-4B72210B2873}"/>
                </c:ext>
              </c:extLst>
            </c:dLbl>
            <c:dLbl>
              <c:idx val="2"/>
              <c:layout>
                <c:manualLayout>
                  <c:x val="9.2949672325222055E-2"/>
                  <c:y val="3.3127077624373773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40C-44E5-AF54-4B72210B2873}"/>
                </c:ext>
              </c:extLst>
            </c:dLbl>
            <c:dLbl>
              <c:idx val="3"/>
              <c:layout>
                <c:manualLayout>
                  <c:x val="5.4966936653336088E-2"/>
                  <c:y val="9.4373926960988327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40C-44E5-AF54-4B72210B2873}"/>
                </c:ext>
              </c:extLst>
            </c:dLbl>
            <c:dLbl>
              <c:idx val="4"/>
              <c:layout>
                <c:manualLayout>
                  <c:x val="3.499161515197604E-2"/>
                  <c:y val="9.4152002473488469E-2"/>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40C-44E5-AF54-4B72210B2873}"/>
                </c:ext>
              </c:extLst>
            </c:dLbl>
            <c:dLbl>
              <c:idx val="5"/>
              <c:layout>
                <c:manualLayout>
                  <c:x val="2.9610025858180945E-2"/>
                  <c:y val="0.11086636375290827"/>
                </c:manualLayout>
              </c:layout>
              <c:dLblPos val="bestFi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40C-44E5-AF54-4B72210B2873}"/>
                </c:ext>
              </c:extLst>
            </c:dLbl>
            <c:spPr>
              <a:pattFill prst="pct75">
                <a:fgClr>
                  <a:sysClr val="windowText" lastClr="000000">
                    <a:lumMod val="75000"/>
                    <a:lumOff val="25000"/>
                  </a:sysClr>
                </a:fgClr>
                <a:bgClr>
                  <a:sysClr val="windowText" lastClr="000000">
                    <a:lumMod val="65000"/>
                    <a:lumOff val="35000"/>
                  </a:sys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s-CO"/>
              </a:p>
            </c:txPr>
            <c:dLblPos val="ctr"/>
            <c:showLegendKey val="0"/>
            <c:showVal val="1"/>
            <c:showCatName val="0"/>
            <c:showSerName val="0"/>
            <c:showPercent val="0"/>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estadísticas!$E$50:$E$55</c:f>
              <c:strCache>
                <c:ptCount val="6"/>
                <c:pt idx="0">
                  <c:v>SGPDN</c:v>
                </c:pt>
                <c:pt idx="1">
                  <c:v>SGISE</c:v>
                </c:pt>
                <c:pt idx="2">
                  <c:v>SGDDT</c:v>
                </c:pt>
                <c:pt idx="3">
                  <c:v>SGSGR</c:v>
                </c:pt>
                <c:pt idx="4">
                  <c:v>SG</c:v>
                </c:pt>
                <c:pt idx="5">
                  <c:v>OFICINAS DG</c:v>
                </c:pt>
              </c:strCache>
            </c:strRef>
          </c:cat>
          <c:val>
            <c:numRef>
              <c:f>estadísticas!$F$50:$F$55</c:f>
              <c:numCache>
                <c:formatCode>General</c:formatCode>
                <c:ptCount val="6"/>
                <c:pt idx="0">
                  <c:v>77</c:v>
                </c:pt>
                <c:pt idx="1">
                  <c:v>22</c:v>
                </c:pt>
                <c:pt idx="2">
                  <c:v>12</c:v>
                </c:pt>
                <c:pt idx="3">
                  <c:v>9</c:v>
                </c:pt>
                <c:pt idx="4">
                  <c:v>6</c:v>
                </c:pt>
                <c:pt idx="5">
                  <c:v>10</c:v>
                </c:pt>
              </c:numCache>
            </c:numRef>
          </c:val>
          <c:extLst>
            <c:ext xmlns:c16="http://schemas.microsoft.com/office/drawing/2014/chart" uri="{C3380CC4-5D6E-409C-BE32-E72D297353CC}">
              <c16:uniqueId val="{00000000-C18C-4AC0-B615-E992FD37D344}"/>
            </c:ext>
          </c:extLst>
        </c:ser>
        <c:dLbls>
          <c:dLblPos val="ctr"/>
          <c:showLegendKey val="0"/>
          <c:showVal val="1"/>
          <c:showCatName val="0"/>
          <c:showSerName val="0"/>
          <c:showPercent val="0"/>
          <c:showBubbleSize val="0"/>
          <c:showLeaderLines val="1"/>
        </c:dLbls>
        <c:firstSliceAng val="0"/>
      </c:pieChart>
      <c:spPr>
        <a:noFill/>
        <a:ln>
          <a:noFill/>
        </a:ln>
        <a:effectLst/>
      </c:spPr>
    </c:plotArea>
    <c:legend>
      <c:legendPos val="r"/>
      <c:layout>
        <c:manualLayout>
          <c:xMode val="edge"/>
          <c:yMode val="edge"/>
          <c:x val="0.73950893711955534"/>
          <c:y val="0.3329535100834089"/>
          <c:w val="0.24611606134767713"/>
          <c:h val="0.55741332880140804"/>
        </c:manualLayout>
      </c:layout>
      <c:overlay val="0"/>
      <c:spPr>
        <a:solidFill>
          <a:schemeClr val="lt1">
            <a:lumMod val="95000"/>
            <a:alpha val="39000"/>
          </a:schemeClr>
        </a:solidFill>
        <a:ln>
          <a:noFill/>
        </a:ln>
        <a:effectLst/>
      </c:spPr>
      <c:txPr>
        <a:bodyPr rot="0" spcFirstLastPara="1" vertOverflow="ellipsis" vert="horz" wrap="square" anchor="ctr" anchorCtr="1"/>
        <a:lstStyle/>
        <a:p>
          <a:pPr>
            <a:defRPr sz="1000" b="0" i="0" u="none" strike="noStrike" kern="1200" baseline="0">
              <a:solidFill>
                <a:schemeClr val="dk1">
                  <a:lumMod val="75000"/>
                  <a:lumOff val="25000"/>
                </a:schemeClr>
              </a:solidFill>
              <a:latin typeface="+mn-lt"/>
              <a:ea typeface="+mn-ea"/>
              <a:cs typeface="+mn-cs"/>
            </a:defRPr>
          </a:pPr>
          <a:endParaRPr lang="es-CO"/>
        </a:p>
      </c:txPr>
    </c:legend>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Compromisos por transformación PND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estadísticas!$E$36:$E$44</c:f>
              <c:strCache>
                <c:ptCount val="9"/>
                <c:pt idx="0">
                  <c:v>1. Ordenamiento del territorio alrededor del agua y justicia ambiental</c:v>
                </c:pt>
                <c:pt idx="1">
                  <c:v>2. Seguridad humana y justicia social</c:v>
                </c:pt>
                <c:pt idx="2">
                  <c:v>3. Derecho humano a la alimentación</c:v>
                </c:pt>
                <c:pt idx="3">
                  <c:v>4. Transformación productiva, internacionalización y acción climática</c:v>
                </c:pt>
                <c:pt idx="4">
                  <c:v>5. Convergencia regional</c:v>
                </c:pt>
                <c:pt idx="5">
                  <c:v>Actores diferenciales para el cambio</c:v>
                </c:pt>
                <c:pt idx="6">
                  <c:v>Estabilidad Macroeconómica</c:v>
                </c:pt>
                <c:pt idx="7">
                  <c:v>Otras disposiciones</c:v>
                </c:pt>
                <c:pt idx="8">
                  <c:v>Paz total e Integral</c:v>
                </c:pt>
              </c:strCache>
            </c:strRef>
          </c:cat>
          <c:val>
            <c:numRef>
              <c:f>estadísticas!$F$36:$F$44</c:f>
              <c:numCache>
                <c:formatCode>General</c:formatCode>
                <c:ptCount val="9"/>
                <c:pt idx="0">
                  <c:v>9</c:v>
                </c:pt>
                <c:pt idx="1">
                  <c:v>10</c:v>
                </c:pt>
                <c:pt idx="2">
                  <c:v>5</c:v>
                </c:pt>
                <c:pt idx="3">
                  <c:v>7</c:v>
                </c:pt>
                <c:pt idx="4">
                  <c:v>8</c:v>
                </c:pt>
                <c:pt idx="5">
                  <c:v>6</c:v>
                </c:pt>
                <c:pt idx="6">
                  <c:v>3</c:v>
                </c:pt>
                <c:pt idx="7">
                  <c:v>3</c:v>
                </c:pt>
                <c:pt idx="8">
                  <c:v>4</c:v>
                </c:pt>
              </c:numCache>
            </c:numRef>
          </c:val>
          <c:extLst>
            <c:ext xmlns:c16="http://schemas.microsoft.com/office/drawing/2014/chart" uri="{C3380CC4-5D6E-409C-BE32-E72D297353CC}">
              <c16:uniqueId val="{00000000-8F38-4565-86EC-460C414A4823}"/>
            </c:ext>
          </c:extLst>
        </c:ser>
        <c:dLbls>
          <c:showLegendKey val="0"/>
          <c:showVal val="0"/>
          <c:showCatName val="0"/>
          <c:showSerName val="0"/>
          <c:showPercent val="0"/>
          <c:showBubbleSize val="0"/>
        </c:dLbls>
        <c:gapWidth val="182"/>
        <c:axId val="1542520671"/>
        <c:axId val="1072428991"/>
      </c:barChart>
      <c:catAx>
        <c:axId val="15425206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2428991"/>
        <c:crosses val="autoZero"/>
        <c:auto val="1"/>
        <c:lblAlgn val="ctr"/>
        <c:lblOffset val="100"/>
        <c:noMultiLvlLbl val="0"/>
      </c:catAx>
      <c:valAx>
        <c:axId val="1072428991"/>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252067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Compromisos</a:t>
            </a:r>
            <a:r>
              <a:rPr lang="es-CO" baseline="0"/>
              <a:t> por aporte al PND</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estadísticas!$E$60:$E$68</c:f>
              <c:strCache>
                <c:ptCount val="9"/>
                <c:pt idx="0">
                  <c:v>1. Ordenamiento del territorio alrededor del agua y justicia ambiental</c:v>
                </c:pt>
                <c:pt idx="1">
                  <c:v>2. Seguridad humana y justicia social</c:v>
                </c:pt>
                <c:pt idx="2">
                  <c:v>3. Derecho humano a la alimentación</c:v>
                </c:pt>
                <c:pt idx="3">
                  <c:v>4. Transformación productiva, internacionalización y acción climática</c:v>
                </c:pt>
                <c:pt idx="4">
                  <c:v>5. Convergencia regional</c:v>
                </c:pt>
                <c:pt idx="5">
                  <c:v>Actores diferenciales para el cambio</c:v>
                </c:pt>
                <c:pt idx="6">
                  <c:v>Estabilidad Macroeconómica</c:v>
                </c:pt>
                <c:pt idx="7">
                  <c:v>Otras disposiciones</c:v>
                </c:pt>
                <c:pt idx="8">
                  <c:v>Paz total e Integral</c:v>
                </c:pt>
              </c:strCache>
            </c:strRef>
          </c:cat>
          <c:val>
            <c:numRef>
              <c:f>estadísticas!$F$60:$F$68</c:f>
              <c:numCache>
                <c:formatCode>General</c:formatCode>
                <c:ptCount val="9"/>
                <c:pt idx="0">
                  <c:v>12</c:v>
                </c:pt>
                <c:pt idx="1">
                  <c:v>22</c:v>
                </c:pt>
                <c:pt idx="2">
                  <c:v>6</c:v>
                </c:pt>
                <c:pt idx="3">
                  <c:v>20</c:v>
                </c:pt>
                <c:pt idx="4">
                  <c:v>21</c:v>
                </c:pt>
                <c:pt idx="5">
                  <c:v>7</c:v>
                </c:pt>
                <c:pt idx="6">
                  <c:v>7</c:v>
                </c:pt>
                <c:pt idx="7">
                  <c:v>2</c:v>
                </c:pt>
                <c:pt idx="8">
                  <c:v>6</c:v>
                </c:pt>
              </c:numCache>
            </c:numRef>
          </c:val>
          <c:extLst>
            <c:ext xmlns:c16="http://schemas.microsoft.com/office/drawing/2014/chart" uri="{C3380CC4-5D6E-409C-BE32-E72D297353CC}">
              <c16:uniqueId val="{00000000-6C1E-4FA6-8193-3E8C9CC6D39D}"/>
            </c:ext>
          </c:extLst>
        </c:ser>
        <c:dLbls>
          <c:showLegendKey val="0"/>
          <c:showVal val="0"/>
          <c:showCatName val="0"/>
          <c:showSerName val="0"/>
          <c:showPercent val="0"/>
          <c:showBubbleSize val="0"/>
        </c:dLbls>
        <c:gapWidth val="182"/>
        <c:axId val="764252863"/>
        <c:axId val="1072425519"/>
      </c:barChart>
      <c:catAx>
        <c:axId val="76425286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2425519"/>
        <c:crosses val="autoZero"/>
        <c:auto val="1"/>
        <c:lblAlgn val="ctr"/>
        <c:lblOffset val="100"/>
        <c:noMultiLvlLbl val="0"/>
      </c:catAx>
      <c:valAx>
        <c:axId val="1072425519"/>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6425286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r>
              <a:rPr lang="en-US"/>
              <a:t>Porcentaje Cumplimiento PND - DNP</a:t>
            </a:r>
          </a:p>
        </c:rich>
      </c:tx>
      <c:layout>
        <c:manualLayout>
          <c:xMode val="edge"/>
          <c:yMode val="edge"/>
          <c:x val="0.32990301591774301"/>
          <c:y val="5.2399626928987003E-2"/>
        </c:manualLayout>
      </c:layout>
      <c:overlay val="0"/>
      <c:spPr>
        <a:solidFill>
          <a:schemeClr val="bg1">
            <a:lumMod val="95000"/>
          </a:schemeClr>
        </a:solidFill>
        <a:ln>
          <a:noFill/>
        </a:ln>
        <a:effectLst/>
      </c:spPr>
      <c:txPr>
        <a:bodyPr rot="0" spcFirstLastPara="1" vertOverflow="ellipsis" vert="horz" wrap="square" anchor="ctr" anchorCtr="1"/>
        <a:lstStyle/>
        <a:p>
          <a:pPr>
            <a:defRPr sz="1800" b="1" i="0" u="none" strike="noStrike" kern="1200" baseline="0">
              <a:solidFill>
                <a:schemeClr val="dk1">
                  <a:lumMod val="65000"/>
                  <a:lumOff val="35000"/>
                </a:schemeClr>
              </a:solidFill>
              <a:latin typeface="+mn-lt"/>
              <a:ea typeface="+mn-ea"/>
              <a:cs typeface="+mn-cs"/>
            </a:defRPr>
          </a:pPr>
          <a:endParaRPr lang="es-CO"/>
        </a:p>
      </c:txPr>
    </c:title>
    <c:autoTitleDeleted val="0"/>
    <c:plotArea>
      <c:layout>
        <c:manualLayout>
          <c:layoutTarget val="inner"/>
          <c:xMode val="edge"/>
          <c:yMode val="edge"/>
          <c:x val="0.16251769509646599"/>
          <c:y val="0.31777691811167502"/>
          <c:w val="0.81946439346696798"/>
          <c:h val="0.64083482966286798"/>
        </c:manualLayout>
      </c:layout>
      <c:barChart>
        <c:barDir val="bar"/>
        <c:grouping val="percentStacked"/>
        <c:varyColors val="0"/>
        <c:ser>
          <c:idx val="0"/>
          <c:order val="0"/>
          <c:spPr>
            <a:solidFill>
              <a:schemeClr val="tx2"/>
            </a:solidFill>
            <a:ln>
              <a:noFill/>
            </a:ln>
            <a:effectLst/>
          </c:spPr>
          <c:invertIfNegative val="0"/>
          <c:dLbls>
            <c:spPr>
              <a:solidFill>
                <a:schemeClr val="bg1"/>
              </a:solidFill>
              <a:ln w="12700">
                <a:solidFill>
                  <a:schemeClr val="tx2"/>
                </a:solid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es-C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val>
            <c:numRef>
              <c:f>[3]PND!$D$5:$D$8</c:f>
              <c:numCache>
                <c:formatCode>General</c:formatCode>
                <c:ptCount val="4"/>
              </c:numCache>
            </c:numRef>
          </c:val>
          <c:extLst>
            <c:ext xmlns:c15="http://schemas.microsoft.com/office/drawing/2012/chart" uri="{02D57815-91ED-43cb-92C2-25804820EDAC}">
              <c15:filteredSeriesTitle>
                <c15:tx>
                  <c:strRef>
                    <c:extLst>
                      <c:ext uri="{02D57815-91ED-43cb-92C2-25804820EDAC}">
                        <c15:formulaRef>
                          <c15:sqref>[3]PND!$D$4</c15:sqref>
                        </c15:formulaRef>
                      </c:ext>
                    </c:extLst>
                    <c:strCache>
                      <c:ptCount val="1"/>
                    </c:strCache>
                  </c:strRef>
                </c15:tx>
              </c15:filteredSeriesTitle>
            </c:ext>
            <c:ext xmlns:c15="http://schemas.microsoft.com/office/drawing/2012/chart" uri="{02D57815-91ED-43cb-92C2-25804820EDAC}">
              <c15:filteredCategoryTitle>
                <c15:cat>
                  <c:numRef>
                    <c:extLst>
                      <c:ext uri="{02D57815-91ED-43cb-92C2-25804820EDAC}">
                        <c15:formulaRef>
                          <c15:sqref>[3]PND!$C$5:$C$8</c15:sqref>
                        </c15:formulaRef>
                      </c:ext>
                    </c:extLst>
                    <c:numCache>
                      <c:formatCode>General</c:formatCode>
                      <c:ptCount val="4"/>
                    </c:numCache>
                  </c:numRef>
                </c15:cat>
              </c15:filteredCategoryTitle>
            </c:ext>
            <c:ext xmlns:c16="http://schemas.microsoft.com/office/drawing/2014/chart" uri="{C3380CC4-5D6E-409C-BE32-E72D297353CC}">
              <c16:uniqueId val="{00000002-FF9A-4794-B510-0882666EAF2F}"/>
            </c:ext>
          </c:extLst>
        </c:ser>
        <c:ser>
          <c:idx val="1"/>
          <c:order val="1"/>
          <c:spPr>
            <a:solidFill>
              <a:srgbClr val="FED4D8"/>
            </a:solidFill>
            <a:ln>
              <a:noFill/>
            </a:ln>
            <a:effectLst/>
          </c:spPr>
          <c:invertIfNegative val="0"/>
          <c:val>
            <c:numRef>
              <c:f>[3]PND!$F$5:$F$8</c:f>
              <c:numCache>
                <c:formatCode>General</c:formatCode>
                <c:ptCount val="4"/>
              </c:numCache>
            </c:numRef>
          </c:val>
          <c:extLst>
            <c:ext xmlns:c15="http://schemas.microsoft.com/office/drawing/2012/chart" uri="{02D57815-91ED-43cb-92C2-25804820EDAC}">
              <c15:filteredSeriesTitle>
                <c15:tx>
                  <c:strRef>
                    <c:extLst>
                      <c:ext uri="{02D57815-91ED-43cb-92C2-25804820EDAC}">
                        <c15:formulaRef>
                          <c15:sqref>[3]PND!$F$4</c15:sqref>
                        </c15:formulaRef>
                      </c:ext>
                    </c:extLst>
                    <c:strCache>
                      <c:ptCount val="1"/>
                    </c:strCache>
                  </c:strRef>
                </c15:tx>
              </c15:filteredSeriesTitle>
            </c:ext>
            <c:ext xmlns:c15="http://schemas.microsoft.com/office/drawing/2012/chart" uri="{02D57815-91ED-43cb-92C2-25804820EDAC}">
              <c15:filteredCategoryTitle>
                <c15:cat>
                  <c:numRef>
                    <c:extLst>
                      <c:ext uri="{02D57815-91ED-43cb-92C2-25804820EDAC}">
                        <c15:formulaRef>
                          <c15:sqref>[3]PND!$C$5:$C$8</c15:sqref>
                        </c15:formulaRef>
                      </c:ext>
                    </c:extLst>
                    <c:numCache>
                      <c:formatCode>General</c:formatCode>
                      <c:ptCount val="4"/>
                    </c:numCache>
                  </c:numRef>
                </c15:cat>
              </c15:filteredCategoryTitle>
            </c:ext>
            <c:ext xmlns:c16="http://schemas.microsoft.com/office/drawing/2014/chart" uri="{C3380CC4-5D6E-409C-BE32-E72D297353CC}">
              <c16:uniqueId val="{00000003-FF9A-4794-B510-0882666EAF2F}"/>
            </c:ext>
          </c:extLst>
        </c:ser>
        <c:dLbls>
          <c:showLegendKey val="0"/>
          <c:showVal val="0"/>
          <c:showCatName val="0"/>
          <c:showSerName val="0"/>
          <c:showPercent val="0"/>
          <c:showBubbleSize val="0"/>
        </c:dLbls>
        <c:gapWidth val="25"/>
        <c:overlap val="100"/>
        <c:axId val="-614824384"/>
        <c:axId val="-614826160"/>
      </c:barChart>
      <c:valAx>
        <c:axId val="-614826160"/>
        <c:scaling>
          <c:orientation val="minMax"/>
          <c:max val="1"/>
        </c:scaling>
        <c:delete val="0"/>
        <c:axPos val="t"/>
        <c:majorGridlines>
          <c:spPr>
            <a:ln w="9525" cap="flat" cmpd="sng" algn="ctr">
              <a:solidFill>
                <a:schemeClr val="dk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s-CO"/>
          </a:p>
        </c:txPr>
        <c:crossAx val="-614824384"/>
        <c:crosses val="autoZero"/>
        <c:crossBetween val="between"/>
      </c:valAx>
      <c:catAx>
        <c:axId val="-614824384"/>
        <c:scaling>
          <c:orientation val="maxMin"/>
        </c:scaling>
        <c:delete val="0"/>
        <c:axPos val="l"/>
        <c:numFmt formatCode="General" sourceLinked="1"/>
        <c:majorTickMark val="out"/>
        <c:minorTickMark val="none"/>
        <c:tickLblPos val="nextTo"/>
        <c:spPr>
          <a:noFill/>
          <a:ln>
            <a:noFill/>
          </a:ln>
          <a:effectLst/>
        </c:spPr>
        <c:txPr>
          <a:bodyPr rot="-60000000" spcFirstLastPara="1" vertOverflow="ellipsis" vert="horz" wrap="square" anchor="ctr" anchorCtr="0"/>
          <a:lstStyle/>
          <a:p>
            <a:pPr>
              <a:defRPr sz="1050" b="1" i="0" u="none" strike="noStrike" kern="1200" baseline="0">
                <a:solidFill>
                  <a:schemeClr val="dk1">
                    <a:lumMod val="65000"/>
                    <a:lumOff val="35000"/>
                  </a:schemeClr>
                </a:solidFill>
                <a:latin typeface="Century Gothic" panose="020B0502020202020204" pitchFamily="34" charset="0"/>
                <a:ea typeface="+mn-ea"/>
                <a:cs typeface="+mn-cs"/>
              </a:defRPr>
            </a:pPr>
            <a:endParaRPr lang="es-CO"/>
          </a:p>
        </c:txPr>
        <c:crossAx val="-614826160"/>
        <c:crossesAt val="0"/>
        <c:auto val="1"/>
        <c:lblAlgn val="ctr"/>
        <c:lblOffset val="100"/>
        <c:noMultiLvlLbl val="0"/>
      </c:catAx>
      <c:spPr>
        <a:noFill/>
        <a:ln>
          <a:solidFill>
            <a:schemeClr val="bg1">
              <a:lumMod val="75000"/>
            </a:schemeClr>
          </a:solidFill>
        </a:ln>
        <a:effectLst/>
      </c:spPr>
    </c:plotArea>
    <c:plotVisOnly val="1"/>
    <c:dispBlanksAs val="gap"/>
    <c:showDLblsOverMax val="0"/>
  </c:chart>
  <c:spPr>
    <a:solidFill>
      <a:schemeClr val="bg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withinLinear" id="18">
  <a:schemeClr val="accent5"/>
</cs:colorStyle>
</file>

<file path=xl/charts/style1.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iagrams/_rels/data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iagram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92A40DE-C086-4309-9011-3F8521682149}" type="doc">
      <dgm:prSet loTypeId="urn:microsoft.com/office/officeart/2008/layout/VerticalCurvedList" loCatId="list" qsTypeId="urn:microsoft.com/office/officeart/2005/8/quickstyle/simple1" qsCatId="simple" csTypeId="urn:microsoft.com/office/officeart/2005/8/colors/colorful1" csCatId="colorful" phldr="1"/>
      <dgm:spPr/>
      <dgm:t>
        <a:bodyPr/>
        <a:lstStyle/>
        <a:p>
          <a:endParaRPr lang="es-CO"/>
        </a:p>
      </dgm:t>
    </dgm:pt>
    <dgm:pt modelId="{4179E33A-42AF-4E85-9DF8-41C23C27A403}">
      <dgm:prSet phldrT="[Texto]" custT="1"/>
      <dgm:spPr>
        <a:solidFill>
          <a:srgbClr val="7030A0"/>
        </a:solidFill>
      </dgm:spPr>
      <dgm:t>
        <a:bodyPr/>
        <a:lstStyle/>
        <a:p>
          <a:pPr rtl="0"/>
          <a:r>
            <a:rPr lang="es-CO" sz="1400">
              <a:latin typeface="Trebuchet MS" panose="020B0603020202020204" pitchFamily="34" charset="0"/>
            </a:rPr>
            <a:t>Misión</a:t>
          </a:r>
        </a:p>
      </dgm:t>
    </dgm:pt>
    <dgm:pt modelId="{250DB406-00F7-417C-8287-F38BC4944CDF}" type="parTrans" cxnId="{9A07ED2B-8559-4426-8233-BEAB6AFDA922}">
      <dgm:prSet/>
      <dgm:spPr/>
      <dgm:t>
        <a:bodyPr/>
        <a:lstStyle/>
        <a:p>
          <a:endParaRPr lang="es-CO" sz="1200">
            <a:latin typeface="+mn-lt"/>
          </a:endParaRPr>
        </a:p>
      </dgm:t>
    </dgm:pt>
    <dgm:pt modelId="{262B23A9-BA66-486B-9342-305453B6DE57}" type="sibTrans" cxnId="{9A07ED2B-8559-4426-8233-BEAB6AFDA922}">
      <dgm:prSet/>
      <dgm:spPr/>
      <dgm:t>
        <a:bodyPr/>
        <a:lstStyle/>
        <a:p>
          <a:endParaRPr lang="es-CO" sz="1200">
            <a:latin typeface="+mn-lt"/>
          </a:endParaRPr>
        </a:p>
      </dgm:t>
    </dgm:pt>
    <dgm:pt modelId="{689D5F94-EE6F-4137-B851-DB33F0C2A901}">
      <dgm:prSet phldrT="[Texto]" custT="1">
        <dgm:style>
          <a:lnRef idx="1">
            <a:schemeClr val="accent5"/>
          </a:lnRef>
          <a:fillRef idx="2">
            <a:schemeClr val="accent5"/>
          </a:fillRef>
          <a:effectRef idx="1">
            <a:schemeClr val="accent5"/>
          </a:effectRef>
          <a:fontRef idx="minor">
            <a:schemeClr val="dk1"/>
          </a:fontRef>
        </dgm:style>
      </dgm:prSet>
      <dgm:spPr>
        <a:solidFill>
          <a:srgbClr val="0070C0"/>
        </a:solidFill>
        <a:ln/>
      </dgm:spPr>
      <dgm:t>
        <a:bodyPr spcFirstLastPara="0" vert="horz" wrap="square" lIns="645906" tIns="30480" rIns="30480" bIns="30480" numCol="1" spcCol="1270" anchor="ctr" anchorCtr="0"/>
        <a:lstStyle/>
        <a:p>
          <a:pPr marL="0" lvl="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Visión</a:t>
          </a:r>
        </a:p>
      </dgm:t>
    </dgm:pt>
    <dgm:pt modelId="{FE58A63D-0216-4E79-83C7-28525FBD4AC6}" type="parTrans" cxnId="{85615FC5-9F01-4F5C-BC11-6758287EE313}">
      <dgm:prSet/>
      <dgm:spPr/>
      <dgm:t>
        <a:bodyPr/>
        <a:lstStyle/>
        <a:p>
          <a:endParaRPr lang="es-CO" sz="1200">
            <a:latin typeface="+mn-lt"/>
          </a:endParaRPr>
        </a:p>
      </dgm:t>
    </dgm:pt>
    <dgm:pt modelId="{41B99A1F-9C27-4248-9C36-FDDFF093C88B}" type="sibTrans" cxnId="{85615FC5-9F01-4F5C-BC11-6758287EE313}">
      <dgm:prSet/>
      <dgm:spPr/>
      <dgm:t>
        <a:bodyPr/>
        <a:lstStyle/>
        <a:p>
          <a:endParaRPr lang="es-CO" sz="1200">
            <a:latin typeface="+mn-lt"/>
          </a:endParaRPr>
        </a:p>
      </dgm:t>
    </dgm:pt>
    <dgm:pt modelId="{A8C53180-AAB5-4C5D-9029-282D87E5E47E}">
      <dgm:prSet phldrT="[Texto]" custT="1"/>
      <dgm:spPr>
        <a:solidFill>
          <a:srgbClr val="069169"/>
        </a:solidFill>
        <a:ln w="12700" cap="flat" cmpd="sng" algn="ctr">
          <a:solidFill>
            <a:prstClr val="white">
              <a:hueOff val="0"/>
              <a:satOff val="0"/>
              <a:lumOff val="0"/>
              <a:alphaOff val="0"/>
            </a:prstClr>
          </a:solidFill>
          <a:prstDash val="solid"/>
          <a:miter lim="800000"/>
        </a:ln>
        <a:effectLst/>
      </dgm:spPr>
      <dgm:t>
        <a:bodyPr spcFirstLastPara="0" vert="horz" wrap="square" lIns="645906" tIns="30480" rIns="30480" bIns="30480" numCol="1" spcCol="1270" anchor="ctr" anchorCtr="0"/>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Objetivos Institucionales</a:t>
          </a:r>
        </a:p>
      </dgm:t>
    </dgm:pt>
    <dgm:pt modelId="{003DAA52-7E22-4743-8AA4-EAC4AF3A9C9A}" type="parTrans" cxnId="{1BC980F4-07FF-4124-A2D1-9411E7C97C0E}">
      <dgm:prSet/>
      <dgm:spPr/>
      <dgm:t>
        <a:bodyPr/>
        <a:lstStyle/>
        <a:p>
          <a:endParaRPr lang="es-CO" sz="1200">
            <a:latin typeface="+mn-lt"/>
          </a:endParaRPr>
        </a:p>
      </dgm:t>
    </dgm:pt>
    <dgm:pt modelId="{7AC48670-F1AC-4A72-9F1F-15E26E7CCC74}" type="sibTrans" cxnId="{1BC980F4-07FF-4124-A2D1-9411E7C97C0E}">
      <dgm:prSet/>
      <dgm:spPr/>
      <dgm:t>
        <a:bodyPr/>
        <a:lstStyle/>
        <a:p>
          <a:endParaRPr lang="es-CO" sz="1200">
            <a:latin typeface="+mn-lt"/>
          </a:endParaRPr>
        </a:p>
      </dgm:t>
    </dgm:pt>
    <dgm:pt modelId="{06E2D5B2-24BD-4B0B-AC0A-3630E408ECE6}">
      <dgm:prSet phldrT="[Texto]" custT="1"/>
      <dgm:spPr>
        <a:solidFill>
          <a:srgbClr val="FFC000"/>
        </a:solidFill>
        <a:ln w="12700" cap="flat" cmpd="sng" algn="ctr">
          <a:solidFill>
            <a:prstClr val="white">
              <a:hueOff val="0"/>
              <a:satOff val="0"/>
              <a:lumOff val="0"/>
              <a:alphaOff val="0"/>
            </a:prstClr>
          </a:solidFill>
          <a:prstDash val="solid"/>
          <a:miter lim="800000"/>
        </a:ln>
        <a:effectLst/>
      </dgm:spPr>
      <dgm:t>
        <a:bodyPr spcFirstLastPara="0" vert="horz" wrap="square" lIns="645906" tIns="30480" rIns="30480" bIns="30480" numCol="1" spcCol="1270" anchor="ctr" anchorCtr="0"/>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Ejes Estratégicos</a:t>
          </a:r>
        </a:p>
      </dgm:t>
    </dgm:pt>
    <dgm:pt modelId="{AC77C2F2-6821-4F16-98E3-92E18340F219}" type="parTrans" cxnId="{780B1595-9259-4215-858C-0D1DF2348EA2}">
      <dgm:prSet/>
      <dgm:spPr/>
      <dgm:t>
        <a:bodyPr/>
        <a:lstStyle/>
        <a:p>
          <a:endParaRPr lang="es-CO" sz="1200">
            <a:latin typeface="+mn-lt"/>
          </a:endParaRPr>
        </a:p>
      </dgm:t>
    </dgm:pt>
    <dgm:pt modelId="{B1358207-00C4-488E-B83A-577BD2175C79}" type="sibTrans" cxnId="{780B1595-9259-4215-858C-0D1DF2348EA2}">
      <dgm:prSet/>
      <dgm:spPr/>
      <dgm:t>
        <a:bodyPr/>
        <a:lstStyle/>
        <a:p>
          <a:endParaRPr lang="es-CO" sz="1200">
            <a:latin typeface="+mn-lt"/>
          </a:endParaRPr>
        </a:p>
      </dgm:t>
    </dgm:pt>
    <dgm:pt modelId="{5AC90EDB-FF20-4A68-B039-F442767C7272}">
      <dgm:prSet phldrT="[Texto]" custT="1"/>
      <dgm:spPr>
        <a:solidFill>
          <a:schemeClr val="accent2">
            <a:lumMod val="75000"/>
          </a:schemeClr>
        </a:solidFill>
        <a:ln w="12700" cap="flat" cmpd="sng" algn="ctr">
          <a:solidFill>
            <a:prstClr val="white">
              <a:hueOff val="0"/>
              <a:satOff val="0"/>
              <a:lumOff val="0"/>
              <a:alphaOff val="0"/>
            </a:prstClr>
          </a:solidFill>
          <a:prstDash val="solid"/>
          <a:miter lim="800000"/>
        </a:ln>
        <a:effectLst/>
      </dgm:spPr>
      <dgm:t>
        <a:bodyPr spcFirstLastPara="0" vert="horz" wrap="square" lIns="645906" tIns="30480" rIns="30480" bIns="30480" numCol="1" spcCol="1270" anchor="ctr" anchorCtr="0"/>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Valores</a:t>
          </a:r>
        </a:p>
      </dgm:t>
    </dgm:pt>
    <dgm:pt modelId="{FAA02D56-13D1-4223-A3F5-4EEB4A1583E9}" type="parTrans" cxnId="{32A3E8CC-F504-4481-BF57-B141AE9A0483}">
      <dgm:prSet/>
      <dgm:spPr/>
      <dgm:t>
        <a:bodyPr/>
        <a:lstStyle/>
        <a:p>
          <a:endParaRPr lang="es-CO"/>
        </a:p>
      </dgm:t>
    </dgm:pt>
    <dgm:pt modelId="{377D2B5F-D6A0-4E0F-A165-0122BD1A40DD}" type="sibTrans" cxnId="{32A3E8CC-F504-4481-BF57-B141AE9A0483}">
      <dgm:prSet/>
      <dgm:spPr/>
      <dgm:t>
        <a:bodyPr/>
        <a:lstStyle/>
        <a:p>
          <a:endParaRPr lang="es-CO"/>
        </a:p>
      </dgm:t>
    </dgm:pt>
    <dgm:pt modelId="{4F399CFD-7C53-413B-93A7-F1098180C9C5}" type="pres">
      <dgm:prSet presAssocID="{092A40DE-C086-4309-9011-3F8521682149}" presName="Name0" presStyleCnt="0">
        <dgm:presLayoutVars>
          <dgm:chMax val="7"/>
          <dgm:chPref val="7"/>
          <dgm:dir/>
        </dgm:presLayoutVars>
      </dgm:prSet>
      <dgm:spPr/>
    </dgm:pt>
    <dgm:pt modelId="{9C9441C6-9423-4BBF-8CB5-94F2770BA3EE}" type="pres">
      <dgm:prSet presAssocID="{092A40DE-C086-4309-9011-3F8521682149}" presName="Name1" presStyleCnt="0"/>
      <dgm:spPr/>
    </dgm:pt>
    <dgm:pt modelId="{E2544F45-FD85-4DB9-9714-A58577E7FBE1}" type="pres">
      <dgm:prSet presAssocID="{092A40DE-C086-4309-9011-3F8521682149}" presName="cycle" presStyleCnt="0"/>
      <dgm:spPr/>
    </dgm:pt>
    <dgm:pt modelId="{A0DB743B-507E-44B6-9278-5C821474319D}" type="pres">
      <dgm:prSet presAssocID="{092A40DE-C086-4309-9011-3F8521682149}" presName="srcNode" presStyleLbl="node1" presStyleIdx="0" presStyleCnt="5"/>
      <dgm:spPr/>
    </dgm:pt>
    <dgm:pt modelId="{3258A396-D86E-4A44-A4CA-02461F8AA251}" type="pres">
      <dgm:prSet presAssocID="{092A40DE-C086-4309-9011-3F8521682149}" presName="conn" presStyleLbl="parChTrans1D2" presStyleIdx="0" presStyleCnt="1" custLinFactNeighborX="423"/>
      <dgm:spPr/>
    </dgm:pt>
    <dgm:pt modelId="{21B4CEB6-4465-44DF-B97A-128E3BE75305}" type="pres">
      <dgm:prSet presAssocID="{092A40DE-C086-4309-9011-3F8521682149}" presName="extraNode" presStyleLbl="node1" presStyleIdx="0" presStyleCnt="5"/>
      <dgm:spPr/>
    </dgm:pt>
    <dgm:pt modelId="{F5A4C6A4-B0D0-447E-A8B2-ACD3E89869B7}" type="pres">
      <dgm:prSet presAssocID="{092A40DE-C086-4309-9011-3F8521682149}" presName="dstNode" presStyleLbl="node1" presStyleIdx="0" presStyleCnt="5"/>
      <dgm:spPr/>
    </dgm:pt>
    <dgm:pt modelId="{DEBB1F86-59A1-4547-9273-2E4A260F7B2B}" type="pres">
      <dgm:prSet presAssocID="{4179E33A-42AF-4E85-9DF8-41C23C27A403}" presName="text_1" presStyleLbl="node1" presStyleIdx="0" presStyleCnt="5" custScaleX="47651" custLinFactNeighborX="-24777" custLinFactNeighborY="-6862">
        <dgm:presLayoutVars>
          <dgm:bulletEnabled val="1"/>
        </dgm:presLayoutVars>
      </dgm:prSet>
      <dgm:spPr/>
    </dgm:pt>
    <dgm:pt modelId="{2F1D0DE4-3FC6-4637-A171-65BB3D0256F2}" type="pres">
      <dgm:prSet presAssocID="{4179E33A-42AF-4E85-9DF8-41C23C27A403}" presName="accent_1" presStyleCnt="0"/>
      <dgm:spPr/>
    </dgm:pt>
    <dgm:pt modelId="{2875437C-F94D-4717-AE27-58C72BFCD45E}" type="pres">
      <dgm:prSet presAssocID="{4179E33A-42AF-4E85-9DF8-41C23C27A403}" presName="accentRepeatNode" presStyleLbl="solidFgAcc1" presStyleIdx="0" presStyleCnt="5"/>
      <dgm:spPr>
        <a:blipFill rotWithShape="0">
          <a:blip xmlns:r="http://schemas.openxmlformats.org/officeDocument/2006/relationships" r:embed="rId1"/>
          <a:srcRect/>
          <a:stretch>
            <a:fillRect l="-16000" r="-16000"/>
          </a:stretch>
        </a:blipFill>
      </dgm:spPr>
    </dgm:pt>
    <dgm:pt modelId="{D901C5BE-9CD2-4146-B317-F99D4A02D5A9}" type="pres">
      <dgm:prSet presAssocID="{689D5F94-EE6F-4137-B851-DB33F0C2A901}" presName="text_2" presStyleLbl="node1" presStyleIdx="1" presStyleCnt="5" custScaleX="43041" custLinFactNeighborX="-26881" custLinFactNeighborY="-7011">
        <dgm:presLayoutVars>
          <dgm:bulletEnabled val="1"/>
        </dgm:presLayoutVars>
      </dgm:prSet>
      <dgm:spPr>
        <a:xfrm>
          <a:off x="1756417" y="1570427"/>
          <a:ext cx="1906801" cy="813739"/>
        </a:xfrm>
        <a:prstGeom prst="rect">
          <a:avLst/>
        </a:prstGeom>
      </dgm:spPr>
    </dgm:pt>
    <dgm:pt modelId="{6CC93206-BCE0-41AD-AAB8-4637771EE21C}" type="pres">
      <dgm:prSet presAssocID="{689D5F94-EE6F-4137-B851-DB33F0C2A901}" presName="accent_2" presStyleCnt="0"/>
      <dgm:spPr/>
    </dgm:pt>
    <dgm:pt modelId="{319DC056-4077-493C-9B92-639C35357DCB}" type="pres">
      <dgm:prSet presAssocID="{689D5F94-EE6F-4137-B851-DB33F0C2A901}" presName="accentRepeatNode" presStyleLbl="solidFgAcc1" presStyleIdx="1" presStyleCnt="5" custLinFactNeighborX="6911" custLinFactNeighborY="-1734"/>
      <dgm:spPr>
        <a:blipFill rotWithShape="0">
          <a:blip xmlns:r="http://schemas.openxmlformats.org/officeDocument/2006/relationships" r:embed="rId2"/>
          <a:srcRect/>
          <a:stretch>
            <a:fillRect l="-18000" r="-18000"/>
          </a:stretch>
        </a:blipFill>
      </dgm:spPr>
    </dgm:pt>
    <dgm:pt modelId="{5FFD16C9-F06B-4C38-AF34-D57A13199435}" type="pres">
      <dgm:prSet presAssocID="{A8C53180-AAB5-4C5D-9029-282D87E5E47E}" presName="text_3" presStyleLbl="node1" presStyleIdx="2" presStyleCnt="5" custScaleX="43759" custLinFactNeighborX="-28051" custLinFactNeighborY="1716">
        <dgm:presLayoutVars>
          <dgm:bulletEnabled val="1"/>
        </dgm:presLayoutVars>
      </dgm:prSet>
      <dgm:spPr>
        <a:xfrm>
          <a:off x="1688679" y="2862262"/>
          <a:ext cx="1938609" cy="813739"/>
        </a:xfrm>
        <a:prstGeom prst="rect">
          <a:avLst/>
        </a:prstGeom>
      </dgm:spPr>
    </dgm:pt>
    <dgm:pt modelId="{FD71F08E-F3AF-4EC8-A1B7-5CFEF66E02F9}" type="pres">
      <dgm:prSet presAssocID="{A8C53180-AAB5-4C5D-9029-282D87E5E47E}" presName="accent_3" presStyleCnt="0"/>
      <dgm:spPr/>
    </dgm:pt>
    <dgm:pt modelId="{2702A794-DD70-4979-83A8-42063F5B5DCB}" type="pres">
      <dgm:prSet presAssocID="{A8C53180-AAB5-4C5D-9029-282D87E5E47E}" presName="accentRepeatNode" presStyleLbl="solidFgAcc1" presStyleIdx="2" presStyleCnt="5" custLinFactNeighborX="8463" custLinFactNeighborY="6932"/>
      <dgm:spPr>
        <a:blipFill rotWithShape="0">
          <a:blip xmlns:r="http://schemas.openxmlformats.org/officeDocument/2006/relationships" r:embed="rId3"/>
          <a:srcRect/>
          <a:stretch>
            <a:fillRect/>
          </a:stretch>
        </a:blipFill>
      </dgm:spPr>
    </dgm:pt>
    <dgm:pt modelId="{2BA71CD0-E1C5-4AF9-B383-7CEAC3A6B759}" type="pres">
      <dgm:prSet presAssocID="{06E2D5B2-24BD-4B0B-AC0A-3630E408ECE6}" presName="text_4" presStyleLbl="node1" presStyleIdx="3" presStyleCnt="5" custScaleX="45585" custLinFactNeighborX="-28032" custLinFactNeighborY="4093">
        <dgm:presLayoutVars>
          <dgm:bulletEnabled val="1"/>
        </dgm:presLayoutVars>
      </dgm:prSet>
      <dgm:spPr>
        <a:xfrm>
          <a:off x="1330588" y="4150965"/>
          <a:ext cx="2232175" cy="813739"/>
        </a:xfrm>
        <a:prstGeom prst="rect">
          <a:avLst/>
        </a:prstGeom>
      </dgm:spPr>
    </dgm:pt>
    <dgm:pt modelId="{BF0CA2A3-05C0-434C-9E3C-1B06454EC830}" type="pres">
      <dgm:prSet presAssocID="{06E2D5B2-24BD-4B0B-AC0A-3630E408ECE6}" presName="accent_4" presStyleCnt="0"/>
      <dgm:spPr/>
    </dgm:pt>
    <dgm:pt modelId="{995B6C34-B557-4CC6-B536-4732ECCF6AF8}" type="pres">
      <dgm:prSet presAssocID="{06E2D5B2-24BD-4B0B-AC0A-3630E408ECE6}" presName="accentRepeatNode" presStyleLbl="solidFgAcc1" presStyleIdx="3" presStyleCnt="5" custLinFactNeighborX="-891" custLinFactNeighborY="8608"/>
      <dgm:spPr>
        <a:blipFill rotWithShape="0">
          <a:blip xmlns:r="http://schemas.openxmlformats.org/officeDocument/2006/relationships" r:embed="rId4"/>
          <a:srcRect/>
          <a:stretch>
            <a:fillRect l="-17000" r="-17000"/>
          </a:stretch>
        </a:blipFill>
      </dgm:spPr>
    </dgm:pt>
    <dgm:pt modelId="{670C3E3E-4872-4DA8-BC6F-077324B160B3}" type="pres">
      <dgm:prSet presAssocID="{5AC90EDB-FF20-4A68-B039-F442767C7272}" presName="text_5" presStyleLbl="node1" presStyleIdx="4" presStyleCnt="5" custScaleX="45226" custLinFactNeighborX="-23456" custLinFactNeighborY="-1987">
        <dgm:presLayoutVars>
          <dgm:bulletEnabled val="1"/>
        </dgm:presLayoutVars>
      </dgm:prSet>
      <dgm:spPr/>
    </dgm:pt>
    <dgm:pt modelId="{2C9B918E-6C68-4508-A134-362A8DC50E10}" type="pres">
      <dgm:prSet presAssocID="{5AC90EDB-FF20-4A68-B039-F442767C7272}" presName="accent_5" presStyleCnt="0"/>
      <dgm:spPr/>
    </dgm:pt>
    <dgm:pt modelId="{1799D004-6AB7-45A6-9AB9-D0BCE6B9488F}" type="pres">
      <dgm:prSet presAssocID="{5AC90EDB-FF20-4A68-B039-F442767C7272}" presName="accentRepeatNode" presStyleLbl="solidFgAcc1" presStyleIdx="4" presStyleCnt="5"/>
      <dgm:spPr>
        <a:blipFill rotWithShape="0">
          <a:blip xmlns:r="http://schemas.openxmlformats.org/officeDocument/2006/relationships" r:embed="rId5"/>
          <a:srcRect/>
          <a:stretch>
            <a:fillRect l="-14000" r="-14000"/>
          </a:stretch>
        </a:blipFill>
      </dgm:spPr>
    </dgm:pt>
  </dgm:ptLst>
  <dgm:cxnLst>
    <dgm:cxn modelId="{49467908-7DB3-4A35-A999-F817FCB23893}" type="presOf" srcId="{5AC90EDB-FF20-4A68-B039-F442767C7272}" destId="{670C3E3E-4872-4DA8-BC6F-077324B160B3}" srcOrd="0" destOrd="0" presId="urn:microsoft.com/office/officeart/2008/layout/VerticalCurvedList"/>
    <dgm:cxn modelId="{5F95B017-6546-46A6-A1CC-B3E27A274FBD}" type="presOf" srcId="{06E2D5B2-24BD-4B0B-AC0A-3630E408ECE6}" destId="{2BA71CD0-E1C5-4AF9-B383-7CEAC3A6B759}" srcOrd="0" destOrd="0" presId="urn:microsoft.com/office/officeart/2008/layout/VerticalCurvedList"/>
    <dgm:cxn modelId="{9A07ED2B-8559-4426-8233-BEAB6AFDA922}" srcId="{092A40DE-C086-4309-9011-3F8521682149}" destId="{4179E33A-42AF-4E85-9DF8-41C23C27A403}" srcOrd="0" destOrd="0" parTransId="{250DB406-00F7-417C-8287-F38BC4944CDF}" sibTransId="{262B23A9-BA66-486B-9342-305453B6DE57}"/>
    <dgm:cxn modelId="{B9A65F48-A5E8-4A7C-BE68-9B2FF6F55A01}" type="presOf" srcId="{092A40DE-C086-4309-9011-3F8521682149}" destId="{4F399CFD-7C53-413B-93A7-F1098180C9C5}" srcOrd="0" destOrd="0" presId="urn:microsoft.com/office/officeart/2008/layout/VerticalCurvedList"/>
    <dgm:cxn modelId="{31EA754B-3ED1-4E0B-BE17-465E10FEFC92}" type="presOf" srcId="{A8C53180-AAB5-4C5D-9029-282D87E5E47E}" destId="{5FFD16C9-F06B-4C38-AF34-D57A13199435}" srcOrd="0" destOrd="0" presId="urn:microsoft.com/office/officeart/2008/layout/VerticalCurvedList"/>
    <dgm:cxn modelId="{59F17553-D770-40ED-82B9-5617CC75E1F7}" type="presOf" srcId="{4179E33A-42AF-4E85-9DF8-41C23C27A403}" destId="{DEBB1F86-59A1-4547-9273-2E4A260F7B2B}" srcOrd="0" destOrd="0" presId="urn:microsoft.com/office/officeart/2008/layout/VerticalCurvedList"/>
    <dgm:cxn modelId="{E039C890-3214-4909-9838-D471329F5671}" type="presOf" srcId="{262B23A9-BA66-486B-9342-305453B6DE57}" destId="{3258A396-D86E-4A44-A4CA-02461F8AA251}" srcOrd="0" destOrd="0" presId="urn:microsoft.com/office/officeart/2008/layout/VerticalCurvedList"/>
    <dgm:cxn modelId="{780B1595-9259-4215-858C-0D1DF2348EA2}" srcId="{092A40DE-C086-4309-9011-3F8521682149}" destId="{06E2D5B2-24BD-4B0B-AC0A-3630E408ECE6}" srcOrd="3" destOrd="0" parTransId="{AC77C2F2-6821-4F16-98E3-92E18340F219}" sibTransId="{B1358207-00C4-488E-B83A-577BD2175C79}"/>
    <dgm:cxn modelId="{94FB3DA2-38B2-448E-B85D-D807D3A6B101}" type="presOf" srcId="{689D5F94-EE6F-4137-B851-DB33F0C2A901}" destId="{D901C5BE-9CD2-4146-B317-F99D4A02D5A9}" srcOrd="0" destOrd="0" presId="urn:microsoft.com/office/officeart/2008/layout/VerticalCurvedList"/>
    <dgm:cxn modelId="{85615FC5-9F01-4F5C-BC11-6758287EE313}" srcId="{092A40DE-C086-4309-9011-3F8521682149}" destId="{689D5F94-EE6F-4137-B851-DB33F0C2A901}" srcOrd="1" destOrd="0" parTransId="{FE58A63D-0216-4E79-83C7-28525FBD4AC6}" sibTransId="{41B99A1F-9C27-4248-9C36-FDDFF093C88B}"/>
    <dgm:cxn modelId="{32A3E8CC-F504-4481-BF57-B141AE9A0483}" srcId="{092A40DE-C086-4309-9011-3F8521682149}" destId="{5AC90EDB-FF20-4A68-B039-F442767C7272}" srcOrd="4" destOrd="0" parTransId="{FAA02D56-13D1-4223-A3F5-4EEB4A1583E9}" sibTransId="{377D2B5F-D6A0-4E0F-A165-0122BD1A40DD}"/>
    <dgm:cxn modelId="{1BC980F4-07FF-4124-A2D1-9411E7C97C0E}" srcId="{092A40DE-C086-4309-9011-3F8521682149}" destId="{A8C53180-AAB5-4C5D-9029-282D87E5E47E}" srcOrd="2" destOrd="0" parTransId="{003DAA52-7E22-4743-8AA4-EAC4AF3A9C9A}" sibTransId="{7AC48670-F1AC-4A72-9F1F-15E26E7CCC74}"/>
    <dgm:cxn modelId="{6B825285-E855-4E13-8B7E-E4263E5105BB}" type="presParOf" srcId="{4F399CFD-7C53-413B-93A7-F1098180C9C5}" destId="{9C9441C6-9423-4BBF-8CB5-94F2770BA3EE}" srcOrd="0" destOrd="0" presId="urn:microsoft.com/office/officeart/2008/layout/VerticalCurvedList"/>
    <dgm:cxn modelId="{BABB8D30-99E4-4312-B3E7-7BF0F64794AB}" type="presParOf" srcId="{9C9441C6-9423-4BBF-8CB5-94F2770BA3EE}" destId="{E2544F45-FD85-4DB9-9714-A58577E7FBE1}" srcOrd="0" destOrd="0" presId="urn:microsoft.com/office/officeart/2008/layout/VerticalCurvedList"/>
    <dgm:cxn modelId="{4C43AAFD-32CC-4348-AE0B-B93A227D32B0}" type="presParOf" srcId="{E2544F45-FD85-4DB9-9714-A58577E7FBE1}" destId="{A0DB743B-507E-44B6-9278-5C821474319D}" srcOrd="0" destOrd="0" presId="urn:microsoft.com/office/officeart/2008/layout/VerticalCurvedList"/>
    <dgm:cxn modelId="{55AA525B-1682-4E42-AB0C-A9507CE73480}" type="presParOf" srcId="{E2544F45-FD85-4DB9-9714-A58577E7FBE1}" destId="{3258A396-D86E-4A44-A4CA-02461F8AA251}" srcOrd="1" destOrd="0" presId="urn:microsoft.com/office/officeart/2008/layout/VerticalCurvedList"/>
    <dgm:cxn modelId="{7C2EB8D9-7717-4B1D-9EBA-94EA681B5FC9}" type="presParOf" srcId="{E2544F45-FD85-4DB9-9714-A58577E7FBE1}" destId="{21B4CEB6-4465-44DF-B97A-128E3BE75305}" srcOrd="2" destOrd="0" presId="urn:microsoft.com/office/officeart/2008/layout/VerticalCurvedList"/>
    <dgm:cxn modelId="{E1CF3793-B579-4184-8A9F-9AF69723B8ED}" type="presParOf" srcId="{E2544F45-FD85-4DB9-9714-A58577E7FBE1}" destId="{F5A4C6A4-B0D0-447E-A8B2-ACD3E89869B7}" srcOrd="3" destOrd="0" presId="urn:microsoft.com/office/officeart/2008/layout/VerticalCurvedList"/>
    <dgm:cxn modelId="{E19E2275-59B7-4759-ACF1-56549F438B7D}" type="presParOf" srcId="{9C9441C6-9423-4BBF-8CB5-94F2770BA3EE}" destId="{DEBB1F86-59A1-4547-9273-2E4A260F7B2B}" srcOrd="1" destOrd="0" presId="urn:microsoft.com/office/officeart/2008/layout/VerticalCurvedList"/>
    <dgm:cxn modelId="{4D4B3CF4-4FFB-4FEF-9B92-2267948F48BB}" type="presParOf" srcId="{9C9441C6-9423-4BBF-8CB5-94F2770BA3EE}" destId="{2F1D0DE4-3FC6-4637-A171-65BB3D0256F2}" srcOrd="2" destOrd="0" presId="urn:microsoft.com/office/officeart/2008/layout/VerticalCurvedList"/>
    <dgm:cxn modelId="{8B1596BD-4A76-42EA-BA40-3417AF3211C0}" type="presParOf" srcId="{2F1D0DE4-3FC6-4637-A171-65BB3D0256F2}" destId="{2875437C-F94D-4717-AE27-58C72BFCD45E}" srcOrd="0" destOrd="0" presId="urn:microsoft.com/office/officeart/2008/layout/VerticalCurvedList"/>
    <dgm:cxn modelId="{0AD7E0C9-B08C-4673-912E-225250C6C3A7}" type="presParOf" srcId="{9C9441C6-9423-4BBF-8CB5-94F2770BA3EE}" destId="{D901C5BE-9CD2-4146-B317-F99D4A02D5A9}" srcOrd="3" destOrd="0" presId="urn:microsoft.com/office/officeart/2008/layout/VerticalCurvedList"/>
    <dgm:cxn modelId="{FCB949CD-0F09-462D-9289-13D0D2801477}" type="presParOf" srcId="{9C9441C6-9423-4BBF-8CB5-94F2770BA3EE}" destId="{6CC93206-BCE0-41AD-AAB8-4637771EE21C}" srcOrd="4" destOrd="0" presId="urn:microsoft.com/office/officeart/2008/layout/VerticalCurvedList"/>
    <dgm:cxn modelId="{C83359A9-A690-4A26-87EE-96D05D13D8BA}" type="presParOf" srcId="{6CC93206-BCE0-41AD-AAB8-4637771EE21C}" destId="{319DC056-4077-493C-9B92-639C35357DCB}" srcOrd="0" destOrd="0" presId="urn:microsoft.com/office/officeart/2008/layout/VerticalCurvedList"/>
    <dgm:cxn modelId="{71B525D1-7CA7-4792-9BEF-09E63DE7359D}" type="presParOf" srcId="{9C9441C6-9423-4BBF-8CB5-94F2770BA3EE}" destId="{5FFD16C9-F06B-4C38-AF34-D57A13199435}" srcOrd="5" destOrd="0" presId="urn:microsoft.com/office/officeart/2008/layout/VerticalCurvedList"/>
    <dgm:cxn modelId="{5110B984-78BA-4CA7-8005-9820214E4AF5}" type="presParOf" srcId="{9C9441C6-9423-4BBF-8CB5-94F2770BA3EE}" destId="{FD71F08E-F3AF-4EC8-A1B7-5CFEF66E02F9}" srcOrd="6" destOrd="0" presId="urn:microsoft.com/office/officeart/2008/layout/VerticalCurvedList"/>
    <dgm:cxn modelId="{9C2DF8FD-1D0C-4021-B5E2-857F933A16ED}" type="presParOf" srcId="{FD71F08E-F3AF-4EC8-A1B7-5CFEF66E02F9}" destId="{2702A794-DD70-4979-83A8-42063F5B5DCB}" srcOrd="0" destOrd="0" presId="urn:microsoft.com/office/officeart/2008/layout/VerticalCurvedList"/>
    <dgm:cxn modelId="{BFCE6A70-D7EA-4746-9D6C-212D00B7D4D4}" type="presParOf" srcId="{9C9441C6-9423-4BBF-8CB5-94F2770BA3EE}" destId="{2BA71CD0-E1C5-4AF9-B383-7CEAC3A6B759}" srcOrd="7" destOrd="0" presId="urn:microsoft.com/office/officeart/2008/layout/VerticalCurvedList"/>
    <dgm:cxn modelId="{E27E4EA5-D734-4C3B-BE5D-FF423F0E9609}" type="presParOf" srcId="{9C9441C6-9423-4BBF-8CB5-94F2770BA3EE}" destId="{BF0CA2A3-05C0-434C-9E3C-1B06454EC830}" srcOrd="8" destOrd="0" presId="urn:microsoft.com/office/officeart/2008/layout/VerticalCurvedList"/>
    <dgm:cxn modelId="{7189D4D2-A2AF-4618-9D0C-CF2EB111F310}" type="presParOf" srcId="{BF0CA2A3-05C0-434C-9E3C-1B06454EC830}" destId="{995B6C34-B557-4CC6-B536-4732ECCF6AF8}" srcOrd="0" destOrd="0" presId="urn:microsoft.com/office/officeart/2008/layout/VerticalCurvedList"/>
    <dgm:cxn modelId="{7174DFF5-BC57-4BB3-8F2A-6CA01E637BA2}" type="presParOf" srcId="{9C9441C6-9423-4BBF-8CB5-94F2770BA3EE}" destId="{670C3E3E-4872-4DA8-BC6F-077324B160B3}" srcOrd="9" destOrd="0" presId="urn:microsoft.com/office/officeart/2008/layout/VerticalCurvedList"/>
    <dgm:cxn modelId="{14E92BB4-E623-4EE4-9693-2EA7CD66257F}" type="presParOf" srcId="{9C9441C6-9423-4BBF-8CB5-94F2770BA3EE}" destId="{2C9B918E-6C68-4508-A134-362A8DC50E10}" srcOrd="10" destOrd="0" presId="urn:microsoft.com/office/officeart/2008/layout/VerticalCurvedList"/>
    <dgm:cxn modelId="{54705237-1377-4F61-925C-026CF93FA928}" type="presParOf" srcId="{2C9B918E-6C68-4508-A134-362A8DC50E10}" destId="{1799D004-6AB7-45A6-9AB9-D0BCE6B9488F}" srcOrd="0" destOrd="0" presId="urn:microsoft.com/office/officeart/2008/layout/VerticalCurvedList"/>
  </dgm:cxnLst>
  <dgm:bg>
    <a:solidFill>
      <a:schemeClr val="bg1"/>
    </a:solidFill>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258A396-D86E-4A44-A4CA-02461F8AA251}">
      <dsp:nvSpPr>
        <dsp:cNvPr id="0" name=""/>
        <dsp:cNvSpPr/>
      </dsp:nvSpPr>
      <dsp:spPr>
        <a:xfrm>
          <a:off x="-4672135" y="-910706"/>
          <a:ext cx="7084821" cy="7084821"/>
        </a:xfrm>
        <a:prstGeom prst="blockArc">
          <a:avLst>
            <a:gd name="adj1" fmla="val 18900000"/>
            <a:gd name="adj2" fmla="val 2700000"/>
            <a:gd name="adj3" fmla="val 305"/>
          </a:avLst>
        </a:prstGeom>
        <a:noFill/>
        <a:ln w="12700" cap="flat" cmpd="sng" algn="ctr">
          <a:solidFill>
            <a:schemeClr val="accent2">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EBB1F86-59A1-4547-9273-2E4A260F7B2B}">
      <dsp:nvSpPr>
        <dsp:cNvPr id="0" name=""/>
        <dsp:cNvSpPr/>
      </dsp:nvSpPr>
      <dsp:spPr>
        <a:xfrm>
          <a:off x="1879513" y="283696"/>
          <a:ext cx="4600474" cy="658136"/>
        </a:xfrm>
        <a:prstGeom prst="rect">
          <a:avLst/>
        </a:prstGeom>
        <a:solidFill>
          <a:srgbClr val="7030A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22396" tIns="35560" rIns="35560" bIns="35560" numCol="1" spcCol="1270" anchor="ctr" anchorCtr="0">
          <a:noAutofit/>
        </a:bodyPr>
        <a:lstStyle/>
        <a:p>
          <a:pPr marL="0" lvl="0" indent="0" algn="l" defTabSz="622300" rtl="0">
            <a:lnSpc>
              <a:spcPct val="90000"/>
            </a:lnSpc>
            <a:spcBef>
              <a:spcPct val="0"/>
            </a:spcBef>
            <a:spcAft>
              <a:spcPct val="35000"/>
            </a:spcAft>
            <a:buNone/>
          </a:pPr>
          <a:r>
            <a:rPr lang="es-CO" sz="1400" kern="1200">
              <a:latin typeface="Trebuchet MS" panose="020B0603020202020204" pitchFamily="34" charset="0"/>
            </a:rPr>
            <a:t>Misión</a:t>
          </a:r>
        </a:p>
      </dsp:txBody>
      <dsp:txXfrm>
        <a:off x="1879513" y="283696"/>
        <a:ext cx="4600474" cy="658136"/>
      </dsp:txXfrm>
    </dsp:sp>
    <dsp:sp modelId="{2875437C-F94D-4717-AE27-58C72BFCD45E}">
      <dsp:nvSpPr>
        <dsp:cNvPr id="0" name=""/>
        <dsp:cNvSpPr/>
      </dsp:nvSpPr>
      <dsp:spPr>
        <a:xfrm>
          <a:off x="1333256" y="246590"/>
          <a:ext cx="822670" cy="822670"/>
        </a:xfrm>
        <a:prstGeom prst="ellipse">
          <a:avLst/>
        </a:prstGeom>
        <a:blipFill rotWithShape="0">
          <a:blip xmlns:r="http://schemas.openxmlformats.org/officeDocument/2006/relationships" r:embed="rId1"/>
          <a:srcRect/>
          <a:stretch>
            <a:fillRect l="-16000" r="-16000"/>
          </a:stretch>
        </a:blipFill>
        <a:ln w="12700" cap="flat" cmpd="sng" algn="ctr">
          <a:solidFill>
            <a:schemeClr val="accent2">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D901C5BE-9CD2-4146-B317-F99D4A02D5A9}">
      <dsp:nvSpPr>
        <dsp:cNvPr id="0" name=""/>
        <dsp:cNvSpPr/>
      </dsp:nvSpPr>
      <dsp:spPr>
        <a:xfrm>
          <a:off x="2362982" y="1269605"/>
          <a:ext cx="3952419" cy="658136"/>
        </a:xfrm>
        <a:prstGeom prst="rect">
          <a:avLst/>
        </a:prstGeom>
        <a:solidFill>
          <a:srgbClr val="0070C0"/>
        </a:solidFill>
        <a:ln w="6350" cap="flat" cmpd="sng" algn="ctr">
          <a:solidFill>
            <a:schemeClr val="accent5"/>
          </a:solidFill>
          <a:prstDash val="solid"/>
          <a:miter lim="800000"/>
        </a:ln>
        <a:effectLst/>
      </dsp:spPr>
      <dsp:style>
        <a:lnRef idx="1">
          <a:schemeClr val="accent5"/>
        </a:lnRef>
        <a:fillRef idx="2">
          <a:schemeClr val="accent5"/>
        </a:fillRef>
        <a:effectRef idx="1">
          <a:schemeClr val="accent5"/>
        </a:effectRef>
        <a:fontRef idx="minor">
          <a:schemeClr val="dk1"/>
        </a:fontRef>
      </dsp:style>
      <dsp:txBody>
        <a:bodyPr spcFirstLastPara="0" vert="horz" wrap="square" lIns="645906" tIns="30480" rIns="30480" bIns="30480" numCol="1" spcCol="1270" anchor="ctr" anchorCtr="0">
          <a:noAutofit/>
        </a:bodyPr>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Visión</a:t>
          </a:r>
        </a:p>
      </dsp:txBody>
      <dsp:txXfrm>
        <a:off x="2362982" y="1269605"/>
        <a:ext cx="3952419" cy="658136"/>
      </dsp:txXfrm>
    </dsp:sp>
    <dsp:sp modelId="{319DC056-4077-493C-9B92-639C35357DCB}">
      <dsp:nvSpPr>
        <dsp:cNvPr id="0" name=""/>
        <dsp:cNvSpPr/>
      </dsp:nvSpPr>
      <dsp:spPr>
        <a:xfrm>
          <a:off x="1861712" y="1219214"/>
          <a:ext cx="822670" cy="822670"/>
        </a:xfrm>
        <a:prstGeom prst="ellipse">
          <a:avLst/>
        </a:prstGeom>
        <a:blipFill rotWithShape="0">
          <a:blip xmlns:r="http://schemas.openxmlformats.org/officeDocument/2006/relationships" r:embed="rId2"/>
          <a:srcRect/>
          <a:stretch>
            <a:fillRect l="-18000" r="-18000"/>
          </a:stretch>
        </a:blipFill>
        <a:ln w="12700" cap="flat" cmpd="sng" algn="ctr">
          <a:solidFill>
            <a:schemeClr val="accent3">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5FFD16C9-F06B-4C38-AF34-D57A13199435}">
      <dsp:nvSpPr>
        <dsp:cNvPr id="0" name=""/>
        <dsp:cNvSpPr/>
      </dsp:nvSpPr>
      <dsp:spPr>
        <a:xfrm>
          <a:off x="2367218" y="2313929"/>
          <a:ext cx="3955014" cy="658136"/>
        </a:xfrm>
        <a:prstGeom prst="rect">
          <a:avLst/>
        </a:prstGeom>
        <a:solidFill>
          <a:srgbClr val="069169"/>
        </a:solidFill>
        <a:ln w="12700" cap="flat" cmpd="sng" algn="ctr">
          <a:solidFill>
            <a:prstClr val="white">
              <a:hueOff val="0"/>
              <a:satOff val="0"/>
              <a:lumOff val="0"/>
              <a:alphaOff val="0"/>
            </a:prst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45906" tIns="30480" rIns="30480" bIns="30480" numCol="1" spcCol="1270" anchor="ctr" anchorCtr="0">
          <a:noAutofit/>
        </a:bodyPr>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Objetivos Institucionales</a:t>
          </a:r>
        </a:p>
      </dsp:txBody>
      <dsp:txXfrm>
        <a:off x="2367218" y="2313929"/>
        <a:ext cx="3955014" cy="658136"/>
      </dsp:txXfrm>
    </dsp:sp>
    <dsp:sp modelId="{2702A794-DD70-4979-83A8-42063F5B5DCB}">
      <dsp:nvSpPr>
        <dsp:cNvPr id="0" name=""/>
        <dsp:cNvSpPr/>
      </dsp:nvSpPr>
      <dsp:spPr>
        <a:xfrm>
          <a:off x="2019224" y="2277396"/>
          <a:ext cx="822670" cy="822670"/>
        </a:xfrm>
        <a:prstGeom prst="ellipse">
          <a:avLst/>
        </a:prstGeom>
        <a:blipFill rotWithShape="0">
          <a:blip xmlns:r="http://schemas.openxmlformats.org/officeDocument/2006/relationships" r:embed="rId3"/>
          <a:srcRect/>
          <a:stretch>
            <a:fillRect/>
          </a:stretch>
        </a:blipFill>
        <a:ln w="12700" cap="flat" cmpd="sng" algn="ctr">
          <a:solidFill>
            <a:schemeClr val="accent4">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2BA71CD0-E1C5-4AF9-B383-7CEAC3A6B759}">
      <dsp:nvSpPr>
        <dsp:cNvPr id="0" name=""/>
        <dsp:cNvSpPr/>
      </dsp:nvSpPr>
      <dsp:spPr>
        <a:xfrm>
          <a:off x="2140480" y="3316462"/>
          <a:ext cx="4186032" cy="658136"/>
        </a:xfrm>
        <a:prstGeom prst="rect">
          <a:avLst/>
        </a:prstGeom>
        <a:solidFill>
          <a:srgbClr val="FFC000"/>
        </a:solidFill>
        <a:ln w="12700" cap="flat" cmpd="sng" algn="ctr">
          <a:solidFill>
            <a:prstClr val="white">
              <a:hueOff val="0"/>
              <a:satOff val="0"/>
              <a:lumOff val="0"/>
              <a:alphaOff val="0"/>
            </a:prst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45906" tIns="30480" rIns="30480" bIns="30480" numCol="1" spcCol="1270" anchor="ctr" anchorCtr="0">
          <a:noAutofit/>
        </a:bodyPr>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Ejes Estratégicos</a:t>
          </a:r>
        </a:p>
      </dsp:txBody>
      <dsp:txXfrm>
        <a:off x="2140480" y="3316462"/>
        <a:ext cx="4186032" cy="658136"/>
      </dsp:txXfrm>
    </dsp:sp>
    <dsp:sp modelId="{995B6C34-B557-4CC6-B536-4732ECCF6AF8}">
      <dsp:nvSpPr>
        <dsp:cNvPr id="0" name=""/>
        <dsp:cNvSpPr/>
      </dsp:nvSpPr>
      <dsp:spPr>
        <a:xfrm>
          <a:off x="1797527" y="3278073"/>
          <a:ext cx="822670" cy="822670"/>
        </a:xfrm>
        <a:prstGeom prst="ellipse">
          <a:avLst/>
        </a:prstGeom>
        <a:blipFill rotWithShape="0">
          <a:blip xmlns:r="http://schemas.openxmlformats.org/officeDocument/2006/relationships" r:embed="rId4"/>
          <a:srcRect/>
          <a:stretch>
            <a:fillRect l="-17000" r="-17000"/>
          </a:stretch>
        </a:blipFill>
        <a:ln w="12700" cap="flat" cmpd="sng" algn="ctr">
          <a:solidFill>
            <a:schemeClr val="accent5">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 modelId="{670C3E3E-4872-4DA8-BC6F-077324B160B3}">
      <dsp:nvSpPr>
        <dsp:cNvPr id="0" name=""/>
        <dsp:cNvSpPr/>
      </dsp:nvSpPr>
      <dsp:spPr>
        <a:xfrm>
          <a:off x="2124111" y="4263337"/>
          <a:ext cx="4366352" cy="658136"/>
        </a:xfrm>
        <a:prstGeom prst="rect">
          <a:avLst/>
        </a:prstGeom>
        <a:solidFill>
          <a:schemeClr val="accent2">
            <a:lumMod val="75000"/>
          </a:schemeClr>
        </a:solidFill>
        <a:ln w="12700" cap="flat" cmpd="sng" algn="ctr">
          <a:solidFill>
            <a:prstClr val="white">
              <a:hueOff val="0"/>
              <a:satOff val="0"/>
              <a:lumOff val="0"/>
              <a:alphaOff val="0"/>
            </a:prst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645906" tIns="30480" rIns="30480" bIns="30480" numCol="1" spcCol="1270" anchor="ctr" anchorCtr="0">
          <a:noAutofit/>
        </a:bodyPr>
        <a:lstStyle/>
        <a:p>
          <a:pPr marL="0" lvl="0" indent="0" algn="l" defTabSz="533400">
            <a:lnSpc>
              <a:spcPct val="90000"/>
            </a:lnSpc>
            <a:spcBef>
              <a:spcPct val="0"/>
            </a:spcBef>
            <a:spcAft>
              <a:spcPct val="35000"/>
            </a:spcAft>
            <a:buNone/>
          </a:pPr>
          <a:r>
            <a:rPr lang="es-CO" sz="1400" kern="1200">
              <a:solidFill>
                <a:prstClr val="white"/>
              </a:solidFill>
              <a:latin typeface="Trebuchet MS" panose="020B0603020202020204" pitchFamily="34" charset="0"/>
              <a:ea typeface="+mn-ea"/>
              <a:cs typeface="+mn-cs"/>
            </a:rPr>
            <a:t>Valores</a:t>
          </a:r>
        </a:p>
      </dsp:txBody>
      <dsp:txXfrm>
        <a:off x="2124111" y="4263337"/>
        <a:ext cx="4366352" cy="658136"/>
      </dsp:txXfrm>
    </dsp:sp>
    <dsp:sp modelId="{1799D004-6AB7-45A6-9AB9-D0BCE6B9488F}">
      <dsp:nvSpPr>
        <dsp:cNvPr id="0" name=""/>
        <dsp:cNvSpPr/>
      </dsp:nvSpPr>
      <dsp:spPr>
        <a:xfrm>
          <a:off x="1333256" y="4194147"/>
          <a:ext cx="822670" cy="822670"/>
        </a:xfrm>
        <a:prstGeom prst="ellipse">
          <a:avLst/>
        </a:prstGeom>
        <a:blipFill rotWithShape="0">
          <a:blip xmlns:r="http://schemas.openxmlformats.org/officeDocument/2006/relationships" r:embed="rId5"/>
          <a:srcRect/>
          <a:stretch>
            <a:fillRect l="-14000" r="-14000"/>
          </a:stretch>
        </a:blipFill>
        <a:ln w="12700" cap="flat" cmpd="sng" algn="ctr">
          <a:solidFill>
            <a:schemeClr val="accent6">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8/layout/VerticalCurvedList">
  <dgm:title val=""/>
  <dgm:desc val=""/>
  <dgm:catLst>
    <dgm:cat type="list" pri="20000"/>
  </dgm:catLst>
  <dgm:sampData>
    <dgm:dataModel>
      <dgm:ptLst>
        <dgm:pt modelId="0" type="doc"/>
        <dgm:pt modelId="1">
          <dgm:prSet phldr="1"/>
        </dgm:pt>
        <dgm:pt modelId="2">
          <dgm:prSet phldr="1"/>
        </dgm:pt>
        <dgm:pt modelId="3">
          <dgm:prSet phldr="1"/>
        </dgm:pt>
      </dgm:ptLst>
      <dgm:cxnLst>
        <dgm:cxn modelId="4" srcId="0" destId="1" srcOrd="0" destOrd="0"/>
        <dgm:cxn modelId="5" srcId="0" destId="2" srcOrd="1" destOrd="0"/>
        <dgm:cxn modelId="6" srcId="0" destId="3" srcOrd="2" destOrd="0"/>
      </dgm:cxnLst>
      <dgm:bg/>
      <dgm:whole/>
    </dgm:dataModel>
  </dgm:sampData>
  <dgm:styleData>
    <dgm:dataModel>
      <dgm:ptLst>
        <dgm:pt modelId="0" type="doc"/>
        <dgm:pt modelId="1">
          <dgm:prSet phldr="1"/>
        </dgm:pt>
        <dgm:pt modelId="2">
          <dgm:prSet phldr="1"/>
        </dgm:pt>
      </dgm:ptLst>
      <dgm:cxnLst>
        <dgm:cxn modelId="3" srcId="0" destId="1" srcOrd="0" destOrd="0"/>
        <dgm:cxn modelId="4" srcId="0" destId="2" srcOrd="1" destOrd="0"/>
      </dgm:cxnLst>
      <dgm:bg/>
      <dgm:whole/>
    </dgm:dataModel>
  </dgm:styleData>
  <dgm:clrData>
    <dgm:dataModel>
      <dgm:ptLst>
        <dgm:pt modelId="0" type="doc"/>
        <dgm:pt modelId="1">
          <dgm:prSet phldr="1"/>
        </dgm:pt>
        <dgm:pt modelId="2">
          <dgm:prSet phldr="1"/>
        </dgm:pt>
        <dgm:pt modelId="3">
          <dgm:prSet phldr="1"/>
        </dgm:pt>
        <dgm:pt modelId="4">
          <dgm:prSet phldr="1"/>
        </dgm:pt>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chMax val="7"/>
      <dgm:chPref val="7"/>
      <dgm:dir/>
    </dgm:varLst>
    <dgm:alg type="composite"/>
    <dgm:shape xmlns:r="http://schemas.openxmlformats.org/officeDocument/2006/relationships" r:blip="">
      <dgm:adjLst/>
    </dgm:shape>
    <dgm:constrLst>
      <dgm:constr type="w" for="ch" refType="h" refFor="ch" op="gte" fact="0.8"/>
    </dgm:constrLst>
    <dgm:layoutNode name="Name1">
      <dgm:alg type="composite"/>
      <dgm:shape xmlns:r="http://schemas.openxmlformats.org/officeDocument/2006/relationships" r:blip="">
        <dgm:adjLst/>
      </dgm:shape>
      <dgm:choose name="Name2">
        <dgm:if name="Name3" func="var" arg="dir" op="equ" val="norm">
          <dgm:choose name="Name4">
            <dgm:if name="Name5" axis="ch" ptType="node" func="cnt" op="equ" val="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h" fact="0.225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primFontSz" for="ch" ptType="node" op="equ" val="65"/>
              </dgm:constrLst>
            </dgm:if>
            <dgm:if name="Name6" axis="ch" ptType="node" func="cnt" op="equ" val="2">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h" fact="0.1891"/>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h" fact="0.1891"/>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primFontSz" for="ch" ptType="node" op="equ" val="65"/>
              </dgm:constrLst>
            </dgm:if>
            <dgm:if name="Name7" axis="ch" ptType="node" func="cnt" op="equ" val="3">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h" fact="0.1526"/>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h" fact="0.2253"/>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h" fact="0.1526"/>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primFontSz" for="ch" ptType="node" op="equ" val="65"/>
              </dgm:constrLst>
            </dgm:if>
            <dgm:if name="Name8" axis="ch" ptType="node" func="cnt" op="equ" val="4">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h" fact="0.1268"/>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h" fact="0.215"/>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h" fact="0.21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h" fact="0.126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primFontSz" for="ch" ptType="node" op="equ" val="65"/>
              </dgm:constrLst>
            </dgm:if>
            <dgm:if name="Name9" axis="ch" ptType="node" func="cnt" op="equ" val="5">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h" fact="0.1082"/>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h" fact="0.197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h" fact="0.2253"/>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h" fact="0.1978"/>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h" fact="0.1082"/>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primFontSz" for="ch" ptType="node" op="equ" val="65"/>
              </dgm:constrLst>
            </dgm:if>
            <dgm:if name="Name10" axis="ch" ptType="node" func="cnt" op="equ" val="6">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h" fact="0.0943"/>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h" fact="0.1809"/>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h" fact="0.2205"/>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h" fact="0.2205"/>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h" fact="0.18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h" fact="0.0943"/>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primFontSz" for="ch" ptType="node" op="equ" val="65"/>
              </dgm:constrLst>
            </dgm:if>
            <dgm:else name="Name11">
              <dgm:constrLst>
                <dgm:constr type="h" for="ch" forName="cycle" refType="h"/>
                <dgm:constr type="w" for="ch" forName="cycle" refType="h" refFor="ch" refForName="cycle" fact="0.26"/>
                <dgm:constr type="l" for="ch" forName="cycle"/>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h" fact="0.0835"/>
                <dgm:constr type="l" for="ch" forName="text_1" refType="ctrX" refFor="ch" refForName="accent_1"/>
                <dgm:constr type="r" for="ch" forName="text_1" refType="w"/>
                <dgm:constr type="w" for="ch" forName="text_1" refType="h" refFor="ch" refForName="text_1" op="gte"/>
                <dgm:constr type="h" for="ch" forName="text_1" refType="h" refFor="ch" refForName="accent_1" fact="0.8"/>
                <dgm:constr type="ctrY" for="ch" forName="text_1" refType="ctrY" refFor="ch" refForName="accent_1"/>
                <dgm:constr type="l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h" fact="0.1658"/>
                <dgm:constr type="l" for="ch" forName="text_2" refType="ctrX" refFor="ch" refForName="accent_2"/>
                <dgm:constr type="r" for="ch" forName="text_2" refType="w"/>
                <dgm:constr type="w" for="ch" forName="text_2" refType="h" refFor="ch" refForName="text_2" op="gte"/>
                <dgm:constr type="h" for="ch" forName="text_2" refType="h" refFor="ch" refForName="accent_2" fact="0.8"/>
                <dgm:constr type="ctrY" for="ch" forName="text_2" refType="ctrY" refFor="ch" refForName="accent_2"/>
                <dgm:constr type="l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h" fact="0.2109"/>
                <dgm:constr type="l" for="ch" forName="text_3" refType="ctrX" refFor="ch" refForName="accent_3"/>
                <dgm:constr type="r" for="ch" forName="text_3" refType="w"/>
                <dgm:constr type="w" for="ch" forName="text_3" refType="h" refFor="ch" refForName="text_3" op="gte"/>
                <dgm:constr type="h" for="ch" forName="text_3" refType="h" refFor="ch" refForName="accent_3" fact="0.8"/>
                <dgm:constr type="ctrY" for="ch" forName="text_3" refType="ctrY" refFor="ch" refForName="accent_3"/>
                <dgm:constr type="l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h" fact="0.2253"/>
                <dgm:constr type="l" for="ch" forName="text_4" refType="ctrX" refFor="ch" refForName="accent_4"/>
                <dgm:constr type="r" for="ch" forName="text_4" refType="w"/>
                <dgm:constr type="w" for="ch" forName="text_4" refType="h" refFor="ch" refForName="text_4" op="gte"/>
                <dgm:constr type="h" for="ch" forName="text_4" refType="h" refFor="ch" refForName="accent_4" fact="0.8"/>
                <dgm:constr type="ctrY" for="ch" forName="text_4" refType="ctrY" refFor="ch" refForName="accent_4"/>
                <dgm:constr type="l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h" fact="0.2109"/>
                <dgm:constr type="l" for="ch" forName="text_5" refType="ctrX" refFor="ch" refForName="accent_5"/>
                <dgm:constr type="r" for="ch" forName="text_5" refType="w"/>
                <dgm:constr type="w" for="ch" forName="text_5" refType="h" refFor="ch" refForName="text_5" op="gte"/>
                <dgm:constr type="h" for="ch" forName="text_5" refType="h" refFor="ch" refForName="accent_5" fact="0.8"/>
                <dgm:constr type="ctrY" for="ch" forName="text_5" refType="ctrY" refFor="ch" refForName="accent_5"/>
                <dgm:constr type="l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h" fact="0.1658"/>
                <dgm:constr type="l" for="ch" forName="text_6" refType="ctrX" refFor="ch" refForName="accent_6"/>
                <dgm:constr type="r" for="ch" forName="text_6" refType="w"/>
                <dgm:constr type="w" for="ch" forName="text_6" refType="h" refFor="ch" refForName="text_6" op="gte"/>
                <dgm:constr type="h" for="ch" forName="text_6" refType="h" refFor="ch" refForName="accent_6" fact="0.8"/>
                <dgm:constr type="ctrY" for="ch" forName="text_6" refType="ctrY" refFor="ch" refForName="accent_6"/>
                <dgm:constr type="l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h" fact="0.0835"/>
                <dgm:constr type="l" for="ch" forName="text_7" refType="ctrX" refFor="ch" refForName="accent_7"/>
                <dgm:constr type="r" for="ch" forName="text_7" refType="w"/>
                <dgm:constr type="w" for="ch" forName="text_7" refType="h" refFor="ch" refForName="text_7" op="gte"/>
                <dgm:constr type="h" for="ch" forName="text_7" refType="h" refFor="ch" refForName="accent_7" fact="0.8"/>
                <dgm:constr type="ctrY" for="ch" forName="text_7" refType="ctrY" refFor="ch" refForName="accent_7"/>
                <dgm:constr type="lMarg" for="ch" forName="text_7" refType="w" refFor="ch" refForName="accent_7" fact="1.8"/>
                <dgm:constr type="primFontSz" for="ch" ptType="node" op="equ" val="65"/>
              </dgm:constrLst>
            </dgm:else>
          </dgm:choose>
        </dgm:if>
        <dgm:else name="Name12">
          <dgm:choose name="Name13">
            <dgm:if name="Name14" axis="ch" ptType="node" func="cnt" op="equ" val="1">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625"/>
                <dgm:constr type="w" for="ch" forName="accent_1" refType="h" refFor="ch" refForName="accent_1" op="equ"/>
                <dgm:constr type="ctrY" for="ch" forName="accent_1" refType="h" fact="0.5"/>
                <dgm:constr type="ctrX" for="ch" forName="accent_1" refType="w"/>
                <dgm:constr type="ctrXOff" for="ch" forName="accent_1" refType="h" fact="-0.225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primFontSz" for="ch" ptType="node" op="equ" val="65"/>
              </dgm:constrLst>
            </dgm:if>
            <dgm:if name="Name15" axis="ch" ptType="node" func="cnt" op="equ" val="2">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3571"/>
                <dgm:constr type="w" for="ch" forName="accent_1" refType="h" refFor="ch" refForName="accent_1" op="equ"/>
                <dgm:constr type="ctrY" for="ch" forName="accent_1" refType="h" fact="0.2857"/>
                <dgm:constr type="ctrX" for="ch" forName="accent_1" refType="w"/>
                <dgm:constr type="ctrXOff" for="ch" forName="accent_1" refType="h" fact="-0.1891"/>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3571"/>
                <dgm:constr type="w" for="ch" forName="accent_2" refType="h" refFor="ch" refForName="accent_2" op="equ"/>
                <dgm:constr type="ctrY" for="ch" forName="accent_2" refType="h" fact="0.7143"/>
                <dgm:constr type="ctrX" for="ch" forName="accent_2" refType="w"/>
                <dgm:constr type="ctrXOff" for="ch" forName="accent_2" refType="h" fact="-0.1891"/>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primFontSz" for="ch" ptType="node" op="equ" val="65"/>
              </dgm:constrLst>
            </dgm:if>
            <dgm:if name="Name16" axis="ch" ptType="node" func="cnt" op="equ" val="3">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25"/>
                <dgm:constr type="w" for="ch" forName="accent_1" refType="h" refFor="ch" refForName="accent_1" op="equ"/>
                <dgm:constr type="ctrY" for="ch" forName="accent_1" refType="h" fact="0.2"/>
                <dgm:constr type="ctrX" for="ch" forName="accent_1" refType="w"/>
                <dgm:constr type="ctrXOff" for="ch" forName="accent_1" refType="h" fact="-0.1526"/>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25"/>
                <dgm:constr type="w" for="ch" forName="accent_2" refType="h" refFor="ch" refForName="accent_2" op="equ"/>
                <dgm:constr type="ctrY" for="ch" forName="accent_2" refType="h" fact="0.5"/>
                <dgm:constr type="ctrX" for="ch" forName="accent_2" refType="w"/>
                <dgm:constr type="ctrXOff" for="ch" forName="accent_2" refType="h" fact="-0.2253"/>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25"/>
                <dgm:constr type="w" for="ch" forName="accent_3" refType="h" refFor="ch" refForName="accent_3" op="equ"/>
                <dgm:constr type="ctrY" for="ch" forName="accent_3" refType="h" fact="0.8"/>
                <dgm:constr type="ctrX" for="ch" forName="accent_3" refType="w"/>
                <dgm:constr type="ctrXOff" for="ch" forName="accent_3" refType="h" fact="-0.1526"/>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primFontSz" for="ch" ptType="node" op="equ" val="65"/>
              </dgm:constrLst>
            </dgm:if>
            <dgm:if name="Name17" axis="ch" ptType="node" func="cnt" op="equ" val="4">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923"/>
                <dgm:constr type="w" for="ch" forName="accent_1" refType="h" refFor="ch" refForName="accent_1" op="equ"/>
                <dgm:constr type="ctrY" for="ch" forName="accent_1" refType="h" fact="0.1538"/>
                <dgm:constr type="ctrX" for="ch" forName="accent_1" refType="w"/>
                <dgm:constr type="ctrXOff" for="ch" forName="accent_1" refType="h" fact="-0.1268"/>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923"/>
                <dgm:constr type="w" for="ch" forName="accent_2" refType="h" refFor="ch" refForName="accent_2" op="equ"/>
                <dgm:constr type="ctrY" for="ch" forName="accent_2" refType="h" fact="0.3846"/>
                <dgm:constr type="ctrX" for="ch" forName="accent_2" refType="w"/>
                <dgm:constr type="ctrXOff" for="ch" forName="accent_2" refType="h" fact="-0.215"/>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923"/>
                <dgm:constr type="w" for="ch" forName="accent_3" refType="h" refFor="ch" refForName="accent_3" op="equ"/>
                <dgm:constr type="ctrY" for="ch" forName="accent_3" refType="h" fact="0.6154"/>
                <dgm:constr type="ctrX" for="ch" forName="accent_3" refType="w"/>
                <dgm:constr type="ctrXOff" for="ch" forName="accent_3" refType="h" fact="-0.21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923"/>
                <dgm:constr type="w" for="ch" forName="accent_4" refType="h" refFor="ch" refForName="accent_4" op="equ"/>
                <dgm:constr type="ctrY" for="ch" forName="accent_4" refType="h" fact="0.8462"/>
                <dgm:constr type="ctrX" for="ch" forName="accent_4" refType="w"/>
                <dgm:constr type="ctrXOff" for="ch" forName="accent_4" refType="h" fact="-0.126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primFontSz" for="ch" ptType="node" op="equ" val="65"/>
              </dgm:constrLst>
            </dgm:if>
            <dgm:if name="Name18" axis="ch" ptType="node" func="cnt" op="equ" val="5">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563"/>
                <dgm:constr type="w" for="ch" forName="accent_1" refType="h" refFor="ch" refForName="accent_1" op="equ"/>
                <dgm:constr type="ctrY" for="ch" forName="accent_1" refType="h" fact="0.125"/>
                <dgm:constr type="ctrX" for="ch" forName="accent_1" refType="w"/>
                <dgm:constr type="ctrXOff" for="ch" forName="accent_1" refType="h" fact="-0.1082"/>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563"/>
                <dgm:constr type="w" for="ch" forName="accent_2" refType="h" refFor="ch" refForName="accent_2" op="equ"/>
                <dgm:constr type="ctrY" for="ch" forName="accent_2" refType="h" fact="0.3125"/>
                <dgm:constr type="ctrX" for="ch" forName="accent_2" refType="w"/>
                <dgm:constr type="ctrXOff" for="ch" forName="accent_2" refType="h" fact="-0.197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563"/>
                <dgm:constr type="w" for="ch" forName="accent_3" refType="h" refFor="ch" refForName="accent_3" op="equ"/>
                <dgm:constr type="ctrY" for="ch" forName="accent_3" refType="h" fact="0.5"/>
                <dgm:constr type="ctrX" for="ch" forName="accent_3" refType="w"/>
                <dgm:constr type="ctrXOff" for="ch" forName="accent_3" refType="h" fact="-0.2253"/>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563"/>
                <dgm:constr type="w" for="ch" forName="accent_4" refType="h" refFor="ch" refForName="accent_4" op="equ"/>
                <dgm:constr type="ctrY" for="ch" forName="accent_4" refType="h" fact="0.6875"/>
                <dgm:constr type="ctrX" for="ch" forName="accent_4" refType="w"/>
                <dgm:constr type="ctrXOff" for="ch" forName="accent_4" refType="h" fact="-0.1978"/>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563"/>
                <dgm:constr type="w" for="ch" forName="accent_5" refType="h" refFor="ch" refForName="accent_5" op="equ"/>
                <dgm:constr type="ctrY" for="ch" forName="accent_5" refType="h" fact="0.875"/>
                <dgm:constr type="ctrX" for="ch" forName="accent_5" refType="w"/>
                <dgm:constr type="ctrXOff" for="ch" forName="accent_5" refType="h" fact="-0.1082"/>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primFontSz" for="ch" ptType="node" op="equ" val="65"/>
              </dgm:constrLst>
            </dgm:if>
            <dgm:if name="Name19" axis="ch" ptType="node" func="cnt" op="equ" val="6">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316"/>
                <dgm:constr type="w" for="ch" forName="accent_1" refType="h" refFor="ch" refForName="accent_1" op="equ"/>
                <dgm:constr type="ctrY" for="ch" forName="accent_1" refType="h" fact="0.1053"/>
                <dgm:constr type="ctrX" for="ch" forName="accent_1" refType="w"/>
                <dgm:constr type="ctrXOff" for="ch" forName="accent_1" refType="h" fact="-0.0943"/>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316"/>
                <dgm:constr type="w" for="ch" forName="accent_2" refType="h" refFor="ch" refForName="accent_2" op="equ"/>
                <dgm:constr type="ctrY" for="ch" forName="accent_2" refType="h" fact="0.2632"/>
                <dgm:constr type="ctrX" for="ch" forName="accent_2" refType="w"/>
                <dgm:constr type="ctrXOff" for="ch" forName="accent_2" refType="h" fact="-0.1809"/>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316"/>
                <dgm:constr type="w" for="ch" forName="accent_3" refType="h" refFor="ch" refForName="accent_3" op="equ"/>
                <dgm:constr type="ctrY" for="ch" forName="accent_3" refType="h" fact="0.4211"/>
                <dgm:constr type="ctrX" for="ch" forName="accent_3" refType="w"/>
                <dgm:constr type="ctrXOff" for="ch" forName="accent_3" refType="h" fact="-0.2205"/>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316"/>
                <dgm:constr type="w" for="ch" forName="accent_4" refType="h" refFor="ch" refForName="accent_4" op="equ"/>
                <dgm:constr type="ctrY" for="ch" forName="accent_4" refType="h" fact="0.5789"/>
                <dgm:constr type="ctrX" for="ch" forName="accent_4" refType="w"/>
                <dgm:constr type="ctrXOff" for="ch" forName="accent_4" refType="h" fact="-0.2205"/>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316"/>
                <dgm:constr type="w" for="ch" forName="accent_5" refType="h" refFor="ch" refForName="accent_5" op="equ"/>
                <dgm:constr type="ctrY" for="ch" forName="accent_5" refType="h" fact="0.7368"/>
                <dgm:constr type="ctrX" for="ch" forName="accent_5" refType="w"/>
                <dgm:constr type="ctrXOff" for="ch" forName="accent_5" refType="h" fact="-0.18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316"/>
                <dgm:constr type="w" for="ch" forName="accent_6" refType="h" refFor="ch" refForName="accent_6" op="equ"/>
                <dgm:constr type="ctrY" for="ch" forName="accent_6" refType="h" fact="0.8947"/>
                <dgm:constr type="ctrX" for="ch" forName="accent_6" refType="w"/>
                <dgm:constr type="ctrXOff" for="ch" forName="accent_6" refType="h" fact="-0.0943"/>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primFontSz" for="ch" ptType="node" op="equ" val="65"/>
              </dgm:constrLst>
            </dgm:if>
            <dgm:else name="Name20">
              <dgm:constrLst>
                <dgm:constr type="h" for="ch" forName="cycle" refType="h"/>
                <dgm:constr type="w" for="ch" forName="cycle" refType="h" refFor="ch" refForName="cycle" fact="0.26"/>
                <dgm:constr type="r" for="ch" forName="cycle" refType="w"/>
                <dgm:constr type="ctrY" for="ch" forName="cycle" refType="h" fact="0.5"/>
                <dgm:constr type="diam" for="ch" forName="cycle" refType="h" fact="1.344"/>
                <dgm:constr type="h" for="ch" forName="accent_1" refType="h" fact="0.1136"/>
                <dgm:constr type="w" for="ch" forName="accent_1" refType="h" refFor="ch" refForName="accent_1" op="equ"/>
                <dgm:constr type="ctrY" for="ch" forName="accent_1" refType="h" fact="0.0909"/>
                <dgm:constr type="ctrX" for="ch" forName="accent_1" refType="w"/>
                <dgm:constr type="ctrXOff" for="ch" forName="accent_1" refType="h" fact="-0.0835"/>
                <dgm:constr type="r" for="ch" forName="text_1" refType="ctrX" refFor="ch" refForName="accent_1"/>
                <dgm:constr type="rOff" for="ch" forName="text_1" refType="ctrXOff" refFor="ch" refForName="accent_1"/>
                <dgm:constr type="l" for="ch" forName="text_1"/>
                <dgm:constr type="w" for="ch" forName="text_1" refType="h" refFor="ch" refForName="text_1" op="gte"/>
                <dgm:constr type="h" for="ch" forName="text_1" refType="h" refFor="ch" refForName="accent_1" fact="0.8"/>
                <dgm:constr type="ctrY" for="ch" forName="text_1" refType="ctrY" refFor="ch" refForName="accent_1"/>
                <dgm:constr type="rMarg" for="ch" forName="text_1" refType="w" refFor="ch" refForName="accent_1" fact="1.8"/>
                <dgm:constr type="h" for="ch" forName="accent_2" refType="h" fact="0.1136"/>
                <dgm:constr type="w" for="ch" forName="accent_2" refType="h" refFor="ch" refForName="accent_2" op="equ"/>
                <dgm:constr type="ctrY" for="ch" forName="accent_2" refType="h" fact="0.2273"/>
                <dgm:constr type="ctrX" for="ch" forName="accent_2" refType="w"/>
                <dgm:constr type="ctrXOff" for="ch" forName="accent_2" refType="h" fact="-0.1658"/>
                <dgm:constr type="r" for="ch" forName="text_2" refType="ctrX" refFor="ch" refForName="accent_2"/>
                <dgm:constr type="rOff" for="ch" forName="text_2" refType="ctrXOff" refFor="ch" refForName="accent_2"/>
                <dgm:constr type="l" for="ch" forName="text_2"/>
                <dgm:constr type="w" for="ch" forName="text_2" refType="h" refFor="ch" refForName="text_2" op="gte"/>
                <dgm:constr type="h" for="ch" forName="text_2" refType="h" refFor="ch" refForName="accent_2" fact="0.8"/>
                <dgm:constr type="ctrY" for="ch" forName="text_2" refType="ctrY" refFor="ch" refForName="accent_2"/>
                <dgm:constr type="rMarg" for="ch" forName="text_2" refType="w" refFor="ch" refForName="accent_2" fact="1.8"/>
                <dgm:constr type="h" for="ch" forName="accent_3" refType="h" fact="0.1136"/>
                <dgm:constr type="w" for="ch" forName="accent_3" refType="h" refFor="ch" refForName="accent_3" op="equ"/>
                <dgm:constr type="ctrY" for="ch" forName="accent_3" refType="h" fact="0.3636"/>
                <dgm:constr type="ctrX" for="ch" forName="accent_3" refType="w"/>
                <dgm:constr type="ctrXOff" for="ch" forName="accent_3" refType="h" fact="-0.2109"/>
                <dgm:constr type="r" for="ch" forName="text_3" refType="ctrX" refFor="ch" refForName="accent_3"/>
                <dgm:constr type="rOff" for="ch" forName="text_3" refType="ctrXOff" refFor="ch" refForName="accent_3"/>
                <dgm:constr type="l" for="ch" forName="text_3"/>
                <dgm:constr type="w" for="ch" forName="text_3" refType="h" refFor="ch" refForName="text_3" op="gte"/>
                <dgm:constr type="h" for="ch" forName="text_3" refType="h" refFor="ch" refForName="accent_3" fact="0.8"/>
                <dgm:constr type="ctrY" for="ch" forName="text_3" refType="ctrY" refFor="ch" refForName="accent_3"/>
                <dgm:constr type="rMarg" for="ch" forName="text_3" refType="w" refFor="ch" refForName="accent_3" fact="1.8"/>
                <dgm:constr type="h" for="ch" forName="accent_4" refType="h" fact="0.1136"/>
                <dgm:constr type="w" for="ch" forName="accent_4" refType="h" refFor="ch" refForName="accent_4" op="equ"/>
                <dgm:constr type="ctrY" for="ch" forName="accent_4" refType="h" fact="0.5"/>
                <dgm:constr type="ctrX" for="ch" forName="accent_4" refType="w"/>
                <dgm:constr type="ctrXOff" for="ch" forName="accent_4" refType="h" fact="-0.2253"/>
                <dgm:constr type="r" for="ch" forName="text_4" refType="ctrX" refFor="ch" refForName="accent_4"/>
                <dgm:constr type="rOff" for="ch" forName="text_4" refType="ctrXOff" refFor="ch" refForName="accent_4"/>
                <dgm:constr type="l" for="ch" forName="text_4"/>
                <dgm:constr type="w" for="ch" forName="text_4" refType="h" refFor="ch" refForName="text_4" op="gte"/>
                <dgm:constr type="h" for="ch" forName="text_4" refType="h" refFor="ch" refForName="accent_4" fact="0.8"/>
                <dgm:constr type="ctrY" for="ch" forName="text_4" refType="ctrY" refFor="ch" refForName="accent_4"/>
                <dgm:constr type="rMarg" for="ch" forName="text_4" refType="w" refFor="ch" refForName="accent_4" fact="1.8"/>
                <dgm:constr type="h" for="ch" forName="accent_5" refType="h" fact="0.1136"/>
                <dgm:constr type="w" for="ch" forName="accent_5" refType="h" refFor="ch" refForName="accent_5" op="equ"/>
                <dgm:constr type="ctrY" for="ch" forName="accent_5" refType="h" fact="0.6364"/>
                <dgm:constr type="ctrX" for="ch" forName="accent_5" refType="w"/>
                <dgm:constr type="ctrXOff" for="ch" forName="accent_5" refType="h" fact="-0.2109"/>
                <dgm:constr type="r" for="ch" forName="text_5" refType="ctrX" refFor="ch" refForName="accent_5"/>
                <dgm:constr type="rOff" for="ch" forName="text_5" refType="ctrXOff" refFor="ch" refForName="accent_5"/>
                <dgm:constr type="l" for="ch" forName="text_5"/>
                <dgm:constr type="w" for="ch" forName="text_5" refType="h" refFor="ch" refForName="text_5" op="gte"/>
                <dgm:constr type="h" for="ch" forName="text_5" refType="h" refFor="ch" refForName="accent_5" fact="0.8"/>
                <dgm:constr type="ctrY" for="ch" forName="text_5" refType="ctrY" refFor="ch" refForName="accent_5"/>
                <dgm:constr type="rMarg" for="ch" forName="text_5" refType="w" refFor="ch" refForName="accent_5" fact="1.8"/>
                <dgm:constr type="h" for="ch" forName="accent_6" refType="h" fact="0.1136"/>
                <dgm:constr type="w" for="ch" forName="accent_6" refType="h" refFor="ch" refForName="accent_6" op="equ"/>
                <dgm:constr type="ctrY" for="ch" forName="accent_6" refType="h" fact="0.7727"/>
                <dgm:constr type="ctrX" for="ch" forName="accent_6" refType="w"/>
                <dgm:constr type="ctrXOff" for="ch" forName="accent_6" refType="h" fact="-0.1658"/>
                <dgm:constr type="r" for="ch" forName="text_6" refType="ctrX" refFor="ch" refForName="accent_6"/>
                <dgm:constr type="rOff" for="ch" forName="text_6" refType="ctrXOff" refFor="ch" refForName="accent_6"/>
                <dgm:constr type="l" for="ch" forName="text_6"/>
                <dgm:constr type="w" for="ch" forName="text_6" refType="h" refFor="ch" refForName="text_6" op="gte"/>
                <dgm:constr type="h" for="ch" forName="text_6" refType="h" refFor="ch" refForName="accent_6" fact="0.8"/>
                <dgm:constr type="ctrY" for="ch" forName="text_6" refType="ctrY" refFor="ch" refForName="accent_6"/>
                <dgm:constr type="rMarg" for="ch" forName="text_6" refType="w" refFor="ch" refForName="accent_6" fact="1.8"/>
                <dgm:constr type="h" for="ch" forName="accent_7" refType="h" fact="0.1136"/>
                <dgm:constr type="w" for="ch" forName="accent_7" refType="h" refFor="ch" refForName="accent_7" op="equ"/>
                <dgm:constr type="ctrY" for="ch" forName="accent_7" refType="h" fact="0.9091"/>
                <dgm:constr type="ctrX" for="ch" forName="accent_7" refType="w"/>
                <dgm:constr type="ctrXOff" for="ch" forName="accent_7" refType="h" fact="-0.0835"/>
                <dgm:constr type="r" for="ch" forName="text_7" refType="ctrX" refFor="ch" refForName="accent_7"/>
                <dgm:constr type="rOff" for="ch" forName="text_7" refType="ctrXOff" refFor="ch" refForName="accent_7"/>
                <dgm:constr type="l" for="ch" forName="text_7"/>
                <dgm:constr type="w" for="ch" forName="text_7" refType="h" refFor="ch" refForName="text_7" op="gte"/>
                <dgm:constr type="h" for="ch" forName="text_7" refType="h" refFor="ch" refForName="accent_7" fact="0.8"/>
                <dgm:constr type="ctrY" for="ch" forName="text_7" refType="ctrY" refFor="ch" refForName="accent_7"/>
                <dgm:constr type="rMarg" for="ch" forName="text_7" refType="w" refFor="ch" refForName="accent_7" fact="1.8"/>
                <dgm:constr type="primFontSz" for="ch" ptType="node" op="equ" val="65"/>
              </dgm:constrLst>
            </dgm:else>
          </dgm:choose>
        </dgm:else>
      </dgm:choose>
      <dgm:layoutNode name="cycle">
        <dgm:choose name="Name21">
          <dgm:if name="Name22" func="var" arg="dir" op="equ" val="norm">
            <dgm:alg type="cycle">
              <dgm:param type="stAng" val="45"/>
              <dgm:param type="spanAng" val="90"/>
            </dgm:alg>
          </dgm:if>
          <dgm:else name="Name23">
            <dgm:alg type="cycle">
              <dgm:param type="stAng" val="225"/>
              <dgm:param type="spanAng" val="90"/>
            </dgm:alg>
          </dgm:else>
        </dgm:choose>
        <dgm:shape xmlns:r="http://schemas.openxmlformats.org/officeDocument/2006/relationships" r:blip="">
          <dgm:adjLst/>
        </dgm:shape>
        <dgm:presOf/>
        <dgm:constrLst>
          <dgm:constr type="w" for="ch" val="1"/>
          <dgm:constr type="h" for="ch" val="1"/>
          <dgm:constr type="diam" for="ch" forName="conn" refType="diam"/>
        </dgm:constrLst>
        <dgm:layoutNode name="srcNode">
          <dgm:alg type="sp"/>
          <dgm:shape xmlns:r="http://schemas.openxmlformats.org/officeDocument/2006/relationships" type="rect" r:blip="" hideGeom="1">
            <dgm:adjLst/>
          </dgm:shape>
          <dgm:presOf/>
        </dgm:layoutNode>
        <dgm:layoutNode name="conn" styleLbl="parChTrans1D2">
          <dgm:alg type="conn">
            <dgm:param type="connRout" val="curve"/>
            <dgm:param type="srcNode" val="srcNode"/>
            <dgm:param type="dstNode" val="dstNode"/>
            <dgm:param type="begPts" val="ctr"/>
            <dgm:param type="endPts" val="ctr"/>
            <dgm:param type="endSty" val="noArr"/>
          </dgm:alg>
          <dgm:shape xmlns:r="http://schemas.openxmlformats.org/officeDocument/2006/relationships" type="conn" r:blip="">
            <dgm:adjLst/>
          </dgm:shape>
          <dgm:presOf axis="desOrSelf" ptType="sibTrans" hideLastTrans="0" st="0" cnt="1"/>
          <dgm:constrLst>
            <dgm:constr type="begPad"/>
            <dgm:constr type="endPad"/>
          </dgm:constrLst>
        </dgm:layoutNode>
        <dgm:layoutNode name="extraNode">
          <dgm:alg type="sp"/>
          <dgm:shape xmlns:r="http://schemas.openxmlformats.org/officeDocument/2006/relationships" type="rect" r:blip="" hideGeom="1">
            <dgm:adjLst/>
          </dgm:shape>
          <dgm:presOf/>
        </dgm:layoutNode>
        <dgm:layoutNode name="dstNode">
          <dgm:alg type="sp"/>
          <dgm:shape xmlns:r="http://schemas.openxmlformats.org/officeDocument/2006/relationships" type="rect" r:blip="" hideGeom="1">
            <dgm:adjLst/>
          </dgm:shape>
          <dgm:presOf/>
        </dgm:layoutNode>
      </dgm:layoutNode>
      <dgm:forEach name="wrapper" axis="self" ptType="parTrans">
        <dgm:forEach name="wrapper2" axis="self" ptType="sibTrans" st="2">
          <dgm:forEach name="accentRepeat" axis="self">
            <dgm:layoutNode name="accentRepeatNode" styleLbl="solidFgAcc1">
              <dgm:alg type="sp"/>
              <dgm:shape xmlns:r="http://schemas.openxmlformats.org/officeDocument/2006/relationships" type="ellipse" r:blip="">
                <dgm:adjLst/>
              </dgm:shape>
              <dgm:presOf/>
            </dgm:layoutNode>
          </dgm:forEach>
        </dgm:forEach>
      </dgm:forEach>
      <dgm:forEach name="Name24" axis="ch" ptType="node" cnt="1">
        <dgm:layoutNode name="text_1" styleLbl="node1">
          <dgm:varLst>
            <dgm:bulletEnabled val="1"/>
          </dgm:varLst>
          <dgm:choose name="Name25">
            <dgm:if name="Name26" func="var" arg="dir" op="equ" val="norm">
              <dgm:alg type="tx">
                <dgm:param type="parTxLTRAlign" val="l"/>
                <dgm:param type="shpTxLTRAlignCh" val="l"/>
                <dgm:param type="parTxRTLAlign" val="l"/>
                <dgm:param type="shpTxRTLAlignCh" val="l"/>
              </dgm:alg>
            </dgm:if>
            <dgm:else name="Name2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1">
          <dgm:alg type="sp"/>
          <dgm:shape xmlns:r="http://schemas.openxmlformats.org/officeDocument/2006/relationships" r:blip="">
            <dgm:adjLst/>
          </dgm:shape>
          <dgm:presOf/>
          <dgm:constrLst/>
          <dgm:forEach name="Name28" ref="accentRepeat"/>
        </dgm:layoutNode>
      </dgm:forEach>
      <dgm:forEach name="Name29" axis="ch" ptType="node" st="2" cnt="1">
        <dgm:layoutNode name="text_2" styleLbl="node1">
          <dgm:varLst>
            <dgm:bulletEnabled val="1"/>
          </dgm:varLst>
          <dgm:choose name="Name30">
            <dgm:if name="Name31" func="var" arg="dir" op="equ" val="norm">
              <dgm:alg type="tx">
                <dgm:param type="parTxLTRAlign" val="l"/>
                <dgm:param type="shpTxLTRAlignCh" val="l"/>
                <dgm:param type="parTxRTLAlign" val="l"/>
                <dgm:param type="shpTxRTLAlignCh" val="l"/>
              </dgm:alg>
            </dgm:if>
            <dgm:else name="Name3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2">
          <dgm:alg type="sp"/>
          <dgm:shape xmlns:r="http://schemas.openxmlformats.org/officeDocument/2006/relationships" r:blip="">
            <dgm:adjLst/>
          </dgm:shape>
          <dgm:presOf/>
          <dgm:constrLst/>
          <dgm:forEach name="Name33" ref="accentRepeat"/>
        </dgm:layoutNode>
      </dgm:forEach>
      <dgm:forEach name="Name34" axis="ch" ptType="node" st="3" cnt="1">
        <dgm:layoutNode name="text_3" styleLbl="node1">
          <dgm:varLst>
            <dgm:bulletEnabled val="1"/>
          </dgm:varLst>
          <dgm:choose name="Name35">
            <dgm:if name="Name36" func="var" arg="dir" op="equ" val="norm">
              <dgm:alg type="tx">
                <dgm:param type="parTxLTRAlign" val="l"/>
                <dgm:param type="shpTxLTRAlignCh" val="l"/>
                <dgm:param type="parTxRTLAlign" val="l"/>
                <dgm:param type="shpTxRTLAlignCh" val="l"/>
              </dgm:alg>
            </dgm:if>
            <dgm:else name="Name3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3">
          <dgm:alg type="sp"/>
          <dgm:shape xmlns:r="http://schemas.openxmlformats.org/officeDocument/2006/relationships" r:blip="">
            <dgm:adjLst/>
          </dgm:shape>
          <dgm:presOf/>
          <dgm:constrLst/>
          <dgm:forEach name="Name38" ref="accentRepeat"/>
        </dgm:layoutNode>
      </dgm:forEach>
      <dgm:forEach name="Name39" axis="ch" ptType="node" st="4" cnt="1">
        <dgm:layoutNode name="text_4" styleLbl="node1">
          <dgm:varLst>
            <dgm:bulletEnabled val="1"/>
          </dgm:varLst>
          <dgm:choose name="Name40">
            <dgm:if name="Name41" func="var" arg="dir" op="equ" val="norm">
              <dgm:alg type="tx">
                <dgm:param type="parTxLTRAlign" val="l"/>
                <dgm:param type="shpTxLTRAlignCh" val="l"/>
                <dgm:param type="parTxRTLAlign" val="l"/>
                <dgm:param type="shpTxRTLAlignCh" val="l"/>
              </dgm:alg>
            </dgm:if>
            <dgm:else name="Name4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4">
          <dgm:alg type="sp"/>
          <dgm:shape xmlns:r="http://schemas.openxmlformats.org/officeDocument/2006/relationships" r:blip="">
            <dgm:adjLst/>
          </dgm:shape>
          <dgm:presOf/>
          <dgm:constrLst/>
          <dgm:forEach name="Name43" ref="accentRepeat"/>
        </dgm:layoutNode>
      </dgm:forEach>
      <dgm:forEach name="Name44" axis="ch" ptType="node" st="5" cnt="1">
        <dgm:layoutNode name="text_5" styleLbl="node1">
          <dgm:varLst>
            <dgm:bulletEnabled val="1"/>
          </dgm:varLst>
          <dgm:choose name="Name45">
            <dgm:if name="Name46" func="var" arg="dir" op="equ" val="norm">
              <dgm:alg type="tx">
                <dgm:param type="parTxLTRAlign" val="l"/>
                <dgm:param type="shpTxLTRAlignCh" val="l"/>
                <dgm:param type="parTxRTLAlign" val="l"/>
                <dgm:param type="shpTxRTLAlignCh" val="l"/>
              </dgm:alg>
            </dgm:if>
            <dgm:else name="Name4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5">
          <dgm:alg type="sp"/>
          <dgm:shape xmlns:r="http://schemas.openxmlformats.org/officeDocument/2006/relationships" r:blip="">
            <dgm:adjLst/>
          </dgm:shape>
          <dgm:presOf/>
          <dgm:constrLst/>
          <dgm:forEach name="Name48" ref="accentRepeat"/>
        </dgm:layoutNode>
      </dgm:forEach>
      <dgm:forEach name="Name49" axis="ch" ptType="node" st="6" cnt="1">
        <dgm:layoutNode name="text_6" styleLbl="node1">
          <dgm:varLst>
            <dgm:bulletEnabled val="1"/>
          </dgm:varLst>
          <dgm:choose name="Name50">
            <dgm:if name="Name51" func="var" arg="dir" op="equ" val="norm">
              <dgm:alg type="tx">
                <dgm:param type="parTxLTRAlign" val="l"/>
                <dgm:param type="shpTxLTRAlignCh" val="l"/>
                <dgm:param type="parTxRTLAlign" val="l"/>
                <dgm:param type="shpTxRTLAlignCh" val="l"/>
              </dgm:alg>
            </dgm:if>
            <dgm:else name="Name52">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6">
          <dgm:alg type="sp"/>
          <dgm:shape xmlns:r="http://schemas.openxmlformats.org/officeDocument/2006/relationships" r:blip="">
            <dgm:adjLst/>
          </dgm:shape>
          <dgm:presOf/>
          <dgm:constrLst/>
          <dgm:forEach name="Name53" ref="accentRepeat"/>
        </dgm:layoutNode>
      </dgm:forEach>
      <dgm:forEach name="Name54" axis="ch" ptType="node" st="7" cnt="1">
        <dgm:layoutNode name="text_7" styleLbl="node1">
          <dgm:varLst>
            <dgm:bulletEnabled val="1"/>
          </dgm:varLst>
          <dgm:choose name="Name55">
            <dgm:if name="Name56" func="var" arg="dir" op="equ" val="norm">
              <dgm:alg type="tx">
                <dgm:param type="parTxLTRAlign" val="l"/>
                <dgm:param type="shpTxLTRAlignCh" val="l"/>
                <dgm:param type="parTxRTLAlign" val="l"/>
                <dgm:param type="shpTxRTLAlignCh" val="l"/>
              </dgm:alg>
            </dgm:if>
            <dgm:else name="Name57">
              <dgm:alg type="tx">
                <dgm:param type="parTxLTRAlign" val="r"/>
                <dgm:param type="shpTxLTRAlignCh" val="r"/>
                <dgm:param type="parTxRTLAlign" val="r"/>
                <dgm:param type="shpTxRTLAlignCh" val="r"/>
              </dgm:alg>
            </dgm:else>
          </dgm:choose>
          <dgm:shape xmlns:r="http://schemas.openxmlformats.org/officeDocument/2006/relationships" type="rect" r:blip="">
            <dgm:adjLst/>
          </dgm:shape>
          <dgm:presOf axis="desOrSelf" ptType="node"/>
          <dgm:constrLst>
            <dgm:constr type="primFontSz" val="65"/>
            <dgm:constr type="lMarg" refType="primFontSz" fact="0.2"/>
            <dgm:constr type="rMarg" refType="primFontSz" fact="0.2"/>
            <dgm:constr type="tMarg" refType="primFontSz" fact="0.2"/>
            <dgm:constr type="bMarg" refType="primFontSz" fact="0.2"/>
          </dgm:constrLst>
          <dgm:ruleLst>
            <dgm:rule type="primFontSz" val="5" fact="NaN" max="NaN"/>
          </dgm:ruleLst>
        </dgm:layoutNode>
        <dgm:layoutNode name="accent_7">
          <dgm:alg type="sp"/>
          <dgm:shape xmlns:r="http://schemas.openxmlformats.org/officeDocument/2006/relationships" r:blip="">
            <dgm:adjLst/>
          </dgm:shape>
          <dgm:presOf/>
          <dgm:constrLst/>
          <dgm:forEach name="Name58" ref="accentRepeat"/>
        </dgm:layoutNode>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3.png"/><Relationship Id="rId3" Type="http://schemas.openxmlformats.org/officeDocument/2006/relationships/diagramQuickStyle" Target="../diagrams/quickStyle1.xml"/><Relationship Id="rId7" Type="http://schemas.openxmlformats.org/officeDocument/2006/relationships/image" Target="../media/image7.png"/><Relationship Id="rId12" Type="http://schemas.openxmlformats.org/officeDocument/2006/relationships/image" Target="../media/image5.png"/><Relationship Id="rId2" Type="http://schemas.openxmlformats.org/officeDocument/2006/relationships/diagramLayout" Target="../diagrams/layout1.xml"/><Relationship Id="rId1" Type="http://schemas.openxmlformats.org/officeDocument/2006/relationships/diagramData" Target="../diagrams/data1.xml"/><Relationship Id="rId6" Type="http://schemas.openxmlformats.org/officeDocument/2006/relationships/image" Target="../media/image6.png"/><Relationship Id="rId11" Type="http://schemas.openxmlformats.org/officeDocument/2006/relationships/image" Target="../media/image2.png"/><Relationship Id="rId5" Type="http://schemas.microsoft.com/office/2007/relationships/diagramDrawing" Target="../diagrams/drawing1.xml"/><Relationship Id="rId10" Type="http://schemas.openxmlformats.org/officeDocument/2006/relationships/image" Target="../media/image1.png"/><Relationship Id="rId4" Type="http://schemas.openxmlformats.org/officeDocument/2006/relationships/diagramColors" Target="../diagrams/colors1.xml"/><Relationship Id="rId9" Type="http://schemas.openxmlformats.org/officeDocument/2006/relationships/image" Target="../media/image9.png"/><Relationship Id="rId1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hyperlink" Target="#'TABLA CONTENIDO'!A1"/><Relationship Id="rId2" Type="http://schemas.openxmlformats.org/officeDocument/2006/relationships/image" Target="../media/image12.png"/><Relationship Id="rId1" Type="http://schemas.openxmlformats.org/officeDocument/2006/relationships/chart" Target="../charts/chart7.xml"/><Relationship Id="rId6" Type="http://schemas.openxmlformats.org/officeDocument/2006/relationships/image" Target="../media/image15.png"/><Relationship Id="rId5" Type="http://schemas.openxmlformats.org/officeDocument/2006/relationships/image" Target="../media/image14.svg"/><Relationship Id="rId4"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13.png"/><Relationship Id="rId1" Type="http://schemas.openxmlformats.org/officeDocument/2006/relationships/hyperlink" Target="#'TABLA CONTENIDO'!A1"/><Relationship Id="rId5" Type="http://schemas.openxmlformats.org/officeDocument/2006/relationships/image" Target="../media/image7.png"/><Relationship Id="rId4"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0</xdr:col>
      <xdr:colOff>142875</xdr:colOff>
      <xdr:row>106</xdr:row>
      <xdr:rowOff>171450</xdr:rowOff>
    </xdr:from>
    <xdr:to>
      <xdr:col>12</xdr:col>
      <xdr:colOff>9525</xdr:colOff>
      <xdr:row>115</xdr:row>
      <xdr:rowOff>66675</xdr:rowOff>
    </xdr:to>
    <xdr:sp macro="" textlink="">
      <xdr:nvSpPr>
        <xdr:cNvPr id="2" name="Rectángulo 1">
          <a:extLst>
            <a:ext uri="{FF2B5EF4-FFF2-40B4-BE49-F238E27FC236}">
              <a16:creationId xmlns:a16="http://schemas.microsoft.com/office/drawing/2014/main" id="{EE05C4A0-8359-43D3-B660-49690EEAA3E7}"/>
            </a:ext>
          </a:extLst>
        </xdr:cNvPr>
        <xdr:cNvSpPr/>
      </xdr:nvSpPr>
      <xdr:spPr>
        <a:xfrm>
          <a:off x="142875" y="22421850"/>
          <a:ext cx="12401550" cy="2247900"/>
        </a:xfrm>
        <a:prstGeom prst="rect">
          <a:avLst/>
        </a:prstGeom>
        <a:solidFill>
          <a:schemeClr val="bg1"/>
        </a:solidFill>
        <a:ln w="38100">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28575</xdr:colOff>
      <xdr:row>75</xdr:row>
      <xdr:rowOff>190499</xdr:rowOff>
    </xdr:from>
    <xdr:to>
      <xdr:col>11</xdr:col>
      <xdr:colOff>742950</xdr:colOff>
      <xdr:row>105</xdr:row>
      <xdr:rowOff>180975</xdr:rowOff>
    </xdr:to>
    <xdr:sp macro="" textlink="">
      <xdr:nvSpPr>
        <xdr:cNvPr id="3" name="Rectángulo 2">
          <a:extLst>
            <a:ext uri="{FF2B5EF4-FFF2-40B4-BE49-F238E27FC236}">
              <a16:creationId xmlns:a16="http://schemas.microsoft.com/office/drawing/2014/main" id="{EE4CFC00-F63F-4F7C-A136-789D5B8F9A1E}"/>
            </a:ext>
          </a:extLst>
        </xdr:cNvPr>
        <xdr:cNvSpPr/>
      </xdr:nvSpPr>
      <xdr:spPr>
        <a:xfrm>
          <a:off x="180975" y="16192499"/>
          <a:ext cx="12334875" cy="6048376"/>
        </a:xfrm>
        <a:prstGeom prst="rect">
          <a:avLst/>
        </a:prstGeom>
        <a:solidFill>
          <a:schemeClr val="bg1"/>
        </a:solidFill>
        <a:ln w="38100">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0</xdr:colOff>
      <xdr:row>54</xdr:row>
      <xdr:rowOff>114299</xdr:rowOff>
    </xdr:from>
    <xdr:to>
      <xdr:col>11</xdr:col>
      <xdr:colOff>733425</xdr:colOff>
      <xdr:row>73</xdr:row>
      <xdr:rowOff>133349</xdr:rowOff>
    </xdr:to>
    <xdr:sp macro="" textlink="">
      <xdr:nvSpPr>
        <xdr:cNvPr id="4" name="Rectángulo 3">
          <a:extLst>
            <a:ext uri="{FF2B5EF4-FFF2-40B4-BE49-F238E27FC236}">
              <a16:creationId xmlns:a16="http://schemas.microsoft.com/office/drawing/2014/main" id="{C987C566-9C32-4CE3-A261-D31FB3A890EF}"/>
            </a:ext>
          </a:extLst>
        </xdr:cNvPr>
        <xdr:cNvSpPr/>
      </xdr:nvSpPr>
      <xdr:spPr>
        <a:xfrm>
          <a:off x="152400" y="11172824"/>
          <a:ext cx="12353925" cy="4581525"/>
        </a:xfrm>
        <a:prstGeom prst="rect">
          <a:avLst/>
        </a:prstGeom>
        <a:solidFill>
          <a:schemeClr val="bg1"/>
        </a:solidFill>
        <a:ln w="38100">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47625</xdr:colOff>
      <xdr:row>45</xdr:row>
      <xdr:rowOff>123825</xdr:rowOff>
    </xdr:from>
    <xdr:to>
      <xdr:col>12</xdr:col>
      <xdr:colOff>0</xdr:colOff>
      <xdr:row>52</xdr:row>
      <xdr:rowOff>161925</xdr:rowOff>
    </xdr:to>
    <xdr:sp macro="" textlink="">
      <xdr:nvSpPr>
        <xdr:cNvPr id="5" name="Rectángulo 4">
          <a:extLst>
            <a:ext uri="{FF2B5EF4-FFF2-40B4-BE49-F238E27FC236}">
              <a16:creationId xmlns:a16="http://schemas.microsoft.com/office/drawing/2014/main" id="{49567046-B6BB-49BF-800F-E4E21F457765}"/>
            </a:ext>
          </a:extLst>
        </xdr:cNvPr>
        <xdr:cNvSpPr/>
      </xdr:nvSpPr>
      <xdr:spPr>
        <a:xfrm>
          <a:off x="200025" y="9124950"/>
          <a:ext cx="12334875" cy="1714500"/>
        </a:xfrm>
        <a:prstGeom prst="rect">
          <a:avLst/>
        </a:prstGeom>
        <a:solidFill>
          <a:schemeClr val="bg1"/>
        </a:solidFill>
        <a:ln w="38100">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47625</xdr:colOff>
      <xdr:row>35</xdr:row>
      <xdr:rowOff>28575</xdr:rowOff>
    </xdr:from>
    <xdr:to>
      <xdr:col>12</xdr:col>
      <xdr:colOff>0</xdr:colOff>
      <xdr:row>44</xdr:row>
      <xdr:rowOff>9525</xdr:rowOff>
    </xdr:to>
    <xdr:sp macro="" textlink="">
      <xdr:nvSpPr>
        <xdr:cNvPr id="6" name="Rectángulo 5">
          <a:extLst>
            <a:ext uri="{FF2B5EF4-FFF2-40B4-BE49-F238E27FC236}">
              <a16:creationId xmlns:a16="http://schemas.microsoft.com/office/drawing/2014/main" id="{99AF1E24-C3EC-4EBE-BAA4-3D9F9F2F5F38}"/>
            </a:ext>
          </a:extLst>
        </xdr:cNvPr>
        <xdr:cNvSpPr/>
      </xdr:nvSpPr>
      <xdr:spPr>
        <a:xfrm>
          <a:off x="200025" y="6800850"/>
          <a:ext cx="12334875" cy="2038350"/>
        </a:xfrm>
        <a:prstGeom prst="rect">
          <a:avLst/>
        </a:prstGeom>
        <a:solidFill>
          <a:schemeClr val="bg1"/>
        </a:solidFill>
        <a:ln w="38100">
          <a:solidFill>
            <a:schemeClr val="accent4">
              <a:lumMod val="75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38100</xdr:colOff>
      <xdr:row>6</xdr:row>
      <xdr:rowOff>57150</xdr:rowOff>
    </xdr:from>
    <xdr:to>
      <xdr:col>9</xdr:col>
      <xdr:colOff>165619</xdr:colOff>
      <xdr:row>33</xdr:row>
      <xdr:rowOff>177059</xdr:rowOff>
    </xdr:to>
    <xdr:graphicFrame macro="">
      <xdr:nvGraphicFramePr>
        <xdr:cNvPr id="7" name="Diagrama 6">
          <a:extLst>
            <a:ext uri="{FF2B5EF4-FFF2-40B4-BE49-F238E27FC236}">
              <a16:creationId xmlns:a16="http://schemas.microsoft.com/office/drawing/2014/main" id="{88E074A7-F0F2-4C56-9076-0487809DEFB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xdr:from>
      <xdr:col>7</xdr:col>
      <xdr:colOff>234435</xdr:colOff>
      <xdr:row>8</xdr:row>
      <xdr:rowOff>94854</xdr:rowOff>
    </xdr:from>
    <xdr:to>
      <xdr:col>12</xdr:col>
      <xdr:colOff>206023</xdr:colOff>
      <xdr:row>25</xdr:row>
      <xdr:rowOff>101217</xdr:rowOff>
    </xdr:to>
    <xdr:sp macro="" textlink="">
      <xdr:nvSpPr>
        <xdr:cNvPr id="8" name="CuadroTexto 3">
          <a:extLst>
            <a:ext uri="{FF2B5EF4-FFF2-40B4-BE49-F238E27FC236}">
              <a16:creationId xmlns:a16="http://schemas.microsoft.com/office/drawing/2014/main" id="{980FB275-E0CB-41CE-AD4B-8C5EDE9F1BCB}"/>
            </a:ext>
          </a:extLst>
        </xdr:cNvPr>
        <xdr:cNvSpPr txBox="1"/>
      </xdr:nvSpPr>
      <xdr:spPr>
        <a:xfrm>
          <a:off x="8959335" y="1723629"/>
          <a:ext cx="3781588" cy="3244863"/>
        </a:xfrm>
        <a:prstGeom prst="rect">
          <a:avLst/>
        </a:prstGeom>
        <a:solidFill>
          <a:schemeClr val="bg1"/>
        </a:solid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marL="7620" algn="ctr">
            <a:lnSpc>
              <a:spcPct val="150000"/>
            </a:lnSpc>
            <a:spcBef>
              <a:spcPts val="73"/>
            </a:spcBef>
            <a:tabLst>
              <a:tab pos="200618" algn="l"/>
              <a:tab pos="418565" algn="l"/>
              <a:tab pos="611096" algn="l"/>
              <a:tab pos="803629" algn="l"/>
              <a:tab pos="997701" algn="l"/>
              <a:tab pos="1136324" algn="l"/>
              <a:tab pos="1368517" algn="l"/>
              <a:tab pos="1555273" algn="l"/>
              <a:tab pos="1747420" algn="l"/>
              <a:tab pos="1979614" algn="l"/>
              <a:tab pos="2201795" algn="l"/>
              <a:tab pos="2393943" algn="l"/>
              <a:tab pos="2626136" algn="l"/>
              <a:tab pos="2844083" algn="l"/>
              <a:tab pos="2982706" algn="l"/>
              <a:tab pos="3326953" algn="l"/>
              <a:tab pos="3559147" algn="l"/>
              <a:tab pos="3774397" algn="l"/>
              <a:tab pos="3992344" algn="l"/>
              <a:tab pos="4130967" algn="l"/>
              <a:tab pos="4372017" algn="l"/>
              <a:tab pos="4604210" algn="l"/>
              <a:tab pos="4819076" algn="l"/>
              <a:tab pos="5120581" algn="l"/>
              <a:tab pos="5342763" algn="l"/>
              <a:tab pos="5664291" algn="l"/>
              <a:tab pos="5857209" algn="l"/>
              <a:tab pos="6072074" algn="l"/>
              <a:tab pos="6244583" algn="l"/>
              <a:tab pos="6462914" algn="l"/>
            </a:tabLst>
          </a:pPr>
          <a:r>
            <a:rPr lang="es-CO" sz="2800" i="1" spc="-69">
              <a:latin typeface="Trebuchet MS"/>
              <a:cs typeface="Calibri Light"/>
            </a:rPr>
            <a:t>DNP,</a:t>
          </a:r>
          <a:r>
            <a:rPr lang="es-ES" sz="2800" i="1" spc="-69">
              <a:latin typeface="Trebuchet MS"/>
              <a:cs typeface="Calibri Light"/>
            </a:rPr>
            <a:t> CENTRO DE PENSAMIENTO Y POTENCIA DE LA CONCIENCIA PÚBLICA DEL PAÍS</a:t>
          </a:r>
          <a:endParaRPr lang="es-CO" sz="2800" b="1" spc="364">
            <a:solidFill>
              <a:schemeClr val="bg2">
                <a:lumMod val="50000"/>
              </a:schemeClr>
            </a:solidFill>
            <a:latin typeface="Trebuchet MS"/>
            <a:cs typeface="Calibri Light"/>
          </a:endParaRPr>
        </a:p>
      </xdr:txBody>
    </xdr:sp>
    <xdr:clientData/>
  </xdr:twoCellAnchor>
  <xdr:twoCellAnchor>
    <xdr:from>
      <xdr:col>4</xdr:col>
      <xdr:colOff>279598</xdr:colOff>
      <xdr:row>13</xdr:row>
      <xdr:rowOff>106029</xdr:rowOff>
    </xdr:from>
    <xdr:to>
      <xdr:col>7</xdr:col>
      <xdr:colOff>447810</xdr:colOff>
      <xdr:row>21</xdr:row>
      <xdr:rowOff>70994</xdr:rowOff>
    </xdr:to>
    <xdr:sp macro="" textlink="">
      <xdr:nvSpPr>
        <xdr:cNvPr id="9" name="Gráfico 5" descr="Back con relleno sólido">
          <a:extLst>
            <a:ext uri="{FF2B5EF4-FFF2-40B4-BE49-F238E27FC236}">
              <a16:creationId xmlns:a16="http://schemas.microsoft.com/office/drawing/2014/main" id="{24A9F858-0F48-4F1A-A106-AE0D7EAF0002}"/>
            </a:ext>
          </a:extLst>
        </xdr:cNvPr>
        <xdr:cNvSpPr/>
      </xdr:nvSpPr>
      <xdr:spPr>
        <a:xfrm rot="21175921" flipH="1">
          <a:off x="6718498" y="2687304"/>
          <a:ext cx="2454212" cy="1488965"/>
        </a:xfrm>
        <a:custGeom>
          <a:avLst/>
          <a:gdLst>
            <a:gd name="connsiteX0" fmla="*/ 0 w 2242410"/>
            <a:gd name="connsiteY0" fmla="*/ 672723 h 1653777"/>
            <a:gd name="connsiteX1" fmla="*/ 801662 w 2242410"/>
            <a:gd name="connsiteY1" fmla="*/ 0 h 1653777"/>
            <a:gd name="connsiteX2" fmla="*/ 801662 w 2242410"/>
            <a:gd name="connsiteY2" fmla="*/ 392422 h 1653777"/>
            <a:gd name="connsiteX3" fmla="*/ 2242411 w 2242410"/>
            <a:gd name="connsiteY3" fmla="*/ 1653778 h 1653777"/>
            <a:gd name="connsiteX4" fmla="*/ 801662 w 2242410"/>
            <a:gd name="connsiteY4" fmla="*/ 981055 h 1653777"/>
            <a:gd name="connsiteX5" fmla="*/ 801662 w 2242410"/>
            <a:gd name="connsiteY5" fmla="*/ 1345447 h 1653777"/>
            <a:gd name="connsiteX6" fmla="*/ 0 w 2242410"/>
            <a:gd name="connsiteY6" fmla="*/ 672723 h 165377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2242410" h="1653777">
              <a:moveTo>
                <a:pt x="0" y="672723"/>
              </a:moveTo>
              <a:lnTo>
                <a:pt x="801662" y="0"/>
              </a:lnTo>
              <a:lnTo>
                <a:pt x="801662" y="392422"/>
              </a:lnTo>
              <a:cubicBezTo>
                <a:pt x="2032185" y="403634"/>
                <a:pt x="2242411" y="1653778"/>
                <a:pt x="2242411" y="1653778"/>
              </a:cubicBezTo>
              <a:cubicBezTo>
                <a:pt x="2242411" y="1653778"/>
                <a:pt x="1785520" y="989464"/>
                <a:pt x="801662" y="981055"/>
              </a:cubicBezTo>
              <a:lnTo>
                <a:pt x="801662" y="1345447"/>
              </a:lnTo>
              <a:lnTo>
                <a:pt x="0" y="672723"/>
              </a:lnTo>
              <a:close/>
            </a:path>
          </a:pathLst>
        </a:custGeom>
        <a:solidFill>
          <a:schemeClr val="bg1"/>
        </a:solidFill>
        <a:ln w="76200" cap="flat">
          <a:solidFill>
            <a:schemeClr val="accent6">
              <a:lumMod val="50000"/>
            </a:schemeClr>
          </a:solidFill>
          <a:prstDash val="solid"/>
          <a:miter/>
        </a:ln>
        <a:scene3d>
          <a:camera prst="orthographicFront"/>
          <a:lightRig rig="threePt" dir="t"/>
        </a:scene3d>
        <a:sp3d>
          <a:bevelT prst="relaxedInset"/>
        </a:sp3d>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CO" b="1">
            <a:ln w="22225">
              <a:solidFill>
                <a:schemeClr val="accent2"/>
              </a:solidFill>
              <a:prstDash val="solid"/>
            </a:ln>
            <a:solidFill>
              <a:schemeClr val="accent2">
                <a:lumMod val="40000"/>
                <a:lumOff val="60000"/>
              </a:schemeClr>
            </a:solidFill>
          </a:endParaRPr>
        </a:p>
      </xdr:txBody>
    </xdr:sp>
    <xdr:clientData/>
  </xdr:twoCellAnchor>
  <xdr:twoCellAnchor editAs="oneCell">
    <xdr:from>
      <xdr:col>1</xdr:col>
      <xdr:colOff>0</xdr:colOff>
      <xdr:row>0</xdr:row>
      <xdr:rowOff>0</xdr:rowOff>
    </xdr:from>
    <xdr:to>
      <xdr:col>1</xdr:col>
      <xdr:colOff>1454727</xdr:colOff>
      <xdr:row>2</xdr:row>
      <xdr:rowOff>154261</xdr:rowOff>
    </xdr:to>
    <xdr:pic>
      <xdr:nvPicPr>
        <xdr:cNvPr id="10" name="Imagen 9">
          <a:extLst>
            <a:ext uri="{FF2B5EF4-FFF2-40B4-BE49-F238E27FC236}">
              <a16:creationId xmlns:a16="http://schemas.microsoft.com/office/drawing/2014/main" id="{F439B956-690A-45AB-909E-9C26CB99300E}"/>
            </a:ext>
            <a:ext uri="{147F2762-F138-4A5C-976F-8EAC2B608ADB}">
              <a16:predDERef xmlns:a16="http://schemas.microsoft.com/office/drawing/2014/main" pred="{9EF070DF-5900-46DD-8374-C69847E9BF4E}"/>
            </a:ext>
          </a:extLst>
        </xdr:cNvPr>
        <xdr:cNvPicPr>
          <a:picLocks noChangeAspect="1"/>
        </xdr:cNvPicPr>
      </xdr:nvPicPr>
      <xdr:blipFill>
        <a:blip xmlns:r="http://schemas.openxmlformats.org/officeDocument/2006/relationships" r:embed="rId6"/>
        <a:stretch>
          <a:fillRect/>
        </a:stretch>
      </xdr:blipFill>
      <xdr:spPr>
        <a:xfrm>
          <a:off x="152400" y="0"/>
          <a:ext cx="1454727" cy="535261"/>
        </a:xfrm>
        <a:prstGeom prst="rect">
          <a:avLst/>
        </a:prstGeom>
        <a:solidFill>
          <a:schemeClr val="bg1"/>
        </a:solidFill>
      </xdr:spPr>
    </xdr:pic>
    <xdr:clientData/>
  </xdr:twoCellAnchor>
  <xdr:twoCellAnchor editAs="oneCell">
    <xdr:from>
      <xdr:col>9</xdr:col>
      <xdr:colOff>114300</xdr:colOff>
      <xdr:row>0</xdr:row>
      <xdr:rowOff>57150</xdr:rowOff>
    </xdr:from>
    <xdr:to>
      <xdr:col>12</xdr:col>
      <xdr:colOff>259292</xdr:colOff>
      <xdr:row>3</xdr:row>
      <xdr:rowOff>0</xdr:rowOff>
    </xdr:to>
    <xdr:pic>
      <xdr:nvPicPr>
        <xdr:cNvPr id="11" name="Imagen 10">
          <a:extLst>
            <a:ext uri="{FF2B5EF4-FFF2-40B4-BE49-F238E27FC236}">
              <a16:creationId xmlns:a16="http://schemas.microsoft.com/office/drawing/2014/main" id="{F1FD4064-7BA1-4BEA-AA97-564D73617DDF}"/>
            </a:ext>
            <a:ext uri="{147F2762-F138-4A5C-976F-8EAC2B608ADB}">
              <a16:predDERef xmlns:a16="http://schemas.microsoft.com/office/drawing/2014/main" pred="{F439B956-690A-45AB-909E-9C26CB99300E}"/>
            </a:ext>
          </a:extLst>
        </xdr:cNvPr>
        <xdr:cNvPicPr>
          <a:picLocks noChangeAspect="1"/>
        </xdr:cNvPicPr>
      </xdr:nvPicPr>
      <xdr:blipFill>
        <a:blip xmlns:r="http://schemas.openxmlformats.org/officeDocument/2006/relationships" r:embed="rId7"/>
        <a:stretch>
          <a:fillRect/>
        </a:stretch>
      </xdr:blipFill>
      <xdr:spPr>
        <a:xfrm>
          <a:off x="10363200" y="57150"/>
          <a:ext cx="2430992" cy="514350"/>
        </a:xfrm>
        <a:prstGeom prst="rect">
          <a:avLst/>
        </a:prstGeom>
        <a:solidFill>
          <a:schemeClr val="bg1"/>
        </a:solidFill>
      </xdr:spPr>
    </xdr:pic>
    <xdr:clientData/>
  </xdr:twoCellAnchor>
  <xdr:twoCellAnchor>
    <xdr:from>
      <xdr:col>3</xdr:col>
      <xdr:colOff>25317</xdr:colOff>
      <xdr:row>37</xdr:row>
      <xdr:rowOff>9526</xdr:rowOff>
    </xdr:from>
    <xdr:to>
      <xdr:col>10</xdr:col>
      <xdr:colOff>761041</xdr:colOff>
      <xdr:row>43</xdr:row>
      <xdr:rowOff>142876</xdr:rowOff>
    </xdr:to>
    <xdr:sp macro="" textlink="">
      <xdr:nvSpPr>
        <xdr:cNvPr id="12" name="Rectángulo 11">
          <a:extLst>
            <a:ext uri="{FF2B5EF4-FFF2-40B4-BE49-F238E27FC236}">
              <a16:creationId xmlns:a16="http://schemas.microsoft.com/office/drawing/2014/main" id="{97AAA2DF-076E-44B2-B5F4-DCC853D75E4C}"/>
            </a:ext>
          </a:extLst>
        </xdr:cNvPr>
        <xdr:cNvSpPr/>
      </xdr:nvSpPr>
      <xdr:spPr>
        <a:xfrm>
          <a:off x="4340142" y="7162801"/>
          <a:ext cx="7431799" cy="1619250"/>
        </a:xfrm>
        <a:prstGeom prst="rect">
          <a:avLst/>
        </a:prstGeom>
        <a:solidFill>
          <a:schemeClr val="bg1"/>
        </a:solidFill>
      </xdr:spPr>
      <xdr:txBody>
        <a:bodyPr wrap="square" lIns="91440" tIns="45720" rIns="91440" bIns="4572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lnSpc>
              <a:spcPct val="107000"/>
            </a:lnSpc>
            <a:spcAft>
              <a:spcPts val="800"/>
            </a:spcAft>
          </a:pPr>
          <a:r>
            <a:rPr lang="es-CO" i="1">
              <a:solidFill>
                <a:srgbClr val="000000"/>
              </a:solidFill>
              <a:latin typeface="Trebuchet MS" panose="020B0603020202020204" pitchFamily="34" charset="0"/>
              <a:ea typeface="Calibri" panose="020F0502020204030204" pitchFamily="34" charset="0"/>
              <a:cs typeface="Calibri"/>
            </a:rPr>
            <a:t>El DNP es el </a:t>
          </a:r>
          <a:r>
            <a:rPr lang="es-CO" b="1" i="1">
              <a:solidFill>
                <a:srgbClr val="000000"/>
              </a:solidFill>
              <a:latin typeface="Trebuchet MS" panose="020B0603020202020204" pitchFamily="34" charset="0"/>
              <a:ea typeface="Calibri" panose="020F0502020204030204" pitchFamily="34" charset="0"/>
              <a:cs typeface="Calibri"/>
            </a:rPr>
            <a:t>centro de pensamiento del país</a:t>
          </a:r>
          <a:r>
            <a:rPr lang="es-CO" i="1">
              <a:solidFill>
                <a:srgbClr val="000000"/>
              </a:solidFill>
              <a:latin typeface="Trebuchet MS" panose="020B0603020202020204" pitchFamily="34" charset="0"/>
              <a:ea typeface="Calibri" panose="020F0502020204030204" pitchFamily="34" charset="0"/>
              <a:cs typeface="Calibri"/>
            </a:rPr>
            <a:t>, que, a partir de su posición técnica y las características del ordenamiento del territorio, </a:t>
          </a:r>
          <a:r>
            <a:rPr lang="es-CO" b="1" i="1">
              <a:solidFill>
                <a:srgbClr val="000000"/>
              </a:solidFill>
              <a:latin typeface="Trebuchet MS" panose="020B0603020202020204" pitchFamily="34" charset="0"/>
              <a:ea typeface="Calibri" panose="020F0502020204030204" pitchFamily="34" charset="0"/>
              <a:cs typeface="Calibri"/>
            </a:rPr>
            <a:t>coordina, articula y orienta </a:t>
          </a:r>
          <a:r>
            <a:rPr lang="es-CO" i="1">
              <a:solidFill>
                <a:srgbClr val="000000"/>
              </a:solidFill>
              <a:latin typeface="Trebuchet MS" panose="020B0603020202020204" pitchFamily="34" charset="0"/>
              <a:ea typeface="Calibri" panose="020F0502020204030204" pitchFamily="34" charset="0"/>
              <a:cs typeface="Calibri"/>
            </a:rPr>
            <a:t>la planificación de corto, mediano y largo plazo, el ciclo de las políticas públicas y la priorización de los recursos de inversión.</a:t>
          </a:r>
        </a:p>
      </xdr:txBody>
    </xdr:sp>
    <xdr:clientData/>
  </xdr:twoCellAnchor>
  <xdr:twoCellAnchor>
    <xdr:from>
      <xdr:col>3</xdr:col>
      <xdr:colOff>15792</xdr:colOff>
      <xdr:row>46</xdr:row>
      <xdr:rowOff>9525</xdr:rowOff>
    </xdr:from>
    <xdr:to>
      <xdr:col>10</xdr:col>
      <xdr:colOff>757232</xdr:colOff>
      <xdr:row>52</xdr:row>
      <xdr:rowOff>0</xdr:rowOff>
    </xdr:to>
    <xdr:sp macro="" textlink="">
      <xdr:nvSpPr>
        <xdr:cNvPr id="13" name="Rectángulo 12">
          <a:extLst>
            <a:ext uri="{FF2B5EF4-FFF2-40B4-BE49-F238E27FC236}">
              <a16:creationId xmlns:a16="http://schemas.microsoft.com/office/drawing/2014/main" id="{95760DEF-A8C3-482C-BED1-166131BE6E77}"/>
            </a:ext>
          </a:extLst>
        </xdr:cNvPr>
        <xdr:cNvSpPr/>
      </xdr:nvSpPr>
      <xdr:spPr>
        <a:xfrm>
          <a:off x="4330617" y="9201150"/>
          <a:ext cx="7437515" cy="1476375"/>
        </a:xfrm>
        <a:prstGeom prst="rect">
          <a:avLst/>
        </a:prstGeom>
        <a:solidFill>
          <a:schemeClr val="bg1"/>
        </a:solidFill>
      </xdr:spPr>
      <xdr:txBody>
        <a:bodyPr wrap="square" lIns="91440" tIns="45720" rIns="91440" bIns="45720" anchor="t">
          <a:no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just">
            <a:lnSpc>
              <a:spcPct val="107000"/>
            </a:lnSpc>
            <a:spcAft>
              <a:spcPts val="800"/>
            </a:spcAft>
          </a:pPr>
          <a:r>
            <a:rPr lang="es-ES" i="1">
              <a:solidFill>
                <a:srgbClr val="000000"/>
              </a:solidFill>
              <a:latin typeface="Trebuchet MS" panose="020B0603020202020204" pitchFamily="34" charset="0"/>
              <a:cs typeface="Calibri"/>
            </a:rPr>
            <a:t>En 2030 el DNP incidirá efectivamente en el </a:t>
          </a:r>
          <a:r>
            <a:rPr lang="es-ES" b="1" i="1">
              <a:solidFill>
                <a:srgbClr val="000000"/>
              </a:solidFill>
              <a:latin typeface="Trebuchet MS" panose="020B0603020202020204" pitchFamily="34" charset="0"/>
              <a:cs typeface="Calibri"/>
            </a:rPr>
            <a:t>desarrollo sostenible del país,</a:t>
          </a:r>
          <a:r>
            <a:rPr lang="es-ES" i="1">
              <a:solidFill>
                <a:srgbClr val="000000"/>
              </a:solidFill>
              <a:latin typeface="Trebuchet MS" panose="020B0603020202020204" pitchFamily="34" charset="0"/>
              <a:cs typeface="Calibri"/>
            </a:rPr>
            <a:t> generando reflexiones sistémicas y participativas que </a:t>
          </a:r>
          <a:r>
            <a:rPr lang="es-ES" b="1" i="1">
              <a:solidFill>
                <a:srgbClr val="000000"/>
              </a:solidFill>
              <a:latin typeface="Trebuchet MS" panose="020B0603020202020204" pitchFamily="34" charset="0"/>
              <a:cs typeface="Calibri"/>
            </a:rPr>
            <a:t>promuevan soluciones  concertadas e innovadoras frente a temas complejos de política e inversión pública.</a:t>
          </a:r>
          <a:endParaRPr lang="es-CO" b="1" i="1">
            <a:solidFill>
              <a:srgbClr val="000000"/>
            </a:solidFill>
            <a:latin typeface="Trebuchet MS" panose="020B0603020202020204" pitchFamily="34" charset="0"/>
            <a:cs typeface="Calibri"/>
          </a:endParaRPr>
        </a:p>
      </xdr:txBody>
    </xdr:sp>
    <xdr:clientData/>
  </xdr:twoCellAnchor>
  <xdr:twoCellAnchor editAs="oneCell">
    <xdr:from>
      <xdr:col>3</xdr:col>
      <xdr:colOff>38100</xdr:colOff>
      <xdr:row>76</xdr:row>
      <xdr:rowOff>114549</xdr:rowOff>
    </xdr:from>
    <xdr:to>
      <xdr:col>10</xdr:col>
      <xdr:colOff>590550</xdr:colOff>
      <xdr:row>103</xdr:row>
      <xdr:rowOff>98598</xdr:rowOff>
    </xdr:to>
    <xdr:pic>
      <xdr:nvPicPr>
        <xdr:cNvPr id="14" name="Imagen 13">
          <a:extLst>
            <a:ext uri="{FF2B5EF4-FFF2-40B4-BE49-F238E27FC236}">
              <a16:creationId xmlns:a16="http://schemas.microsoft.com/office/drawing/2014/main" id="{4113B55A-836B-4D51-AD06-6B033E9B8EEA}"/>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352925" y="16307049"/>
          <a:ext cx="7248525" cy="5670474"/>
        </a:xfrm>
        <a:prstGeom prst="rect">
          <a:avLst/>
        </a:prstGeom>
        <a:solidFill>
          <a:schemeClr val="bg1"/>
        </a:solidFill>
      </xdr:spPr>
    </xdr:pic>
    <xdr:clientData/>
  </xdr:twoCellAnchor>
  <xdr:twoCellAnchor editAs="oneCell">
    <xdr:from>
      <xdr:col>2</xdr:col>
      <xdr:colOff>759600</xdr:colOff>
      <xdr:row>55</xdr:row>
      <xdr:rowOff>80944</xdr:rowOff>
    </xdr:from>
    <xdr:to>
      <xdr:col>11</xdr:col>
      <xdr:colOff>311925</xdr:colOff>
      <xdr:row>73</xdr:row>
      <xdr:rowOff>29125</xdr:rowOff>
    </xdr:to>
    <xdr:pic>
      <xdr:nvPicPr>
        <xdr:cNvPr id="15" name="Imagen 14">
          <a:extLst>
            <a:ext uri="{FF2B5EF4-FFF2-40B4-BE49-F238E27FC236}">
              <a16:creationId xmlns:a16="http://schemas.microsoft.com/office/drawing/2014/main" id="{DCE1D382-B887-41AD-8AC1-C3A76FA6E11E}"/>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319569" y="11332350"/>
          <a:ext cx="7767637" cy="4258244"/>
        </a:xfrm>
        <a:prstGeom prst="rect">
          <a:avLst/>
        </a:prstGeom>
        <a:solidFill>
          <a:schemeClr val="bg1"/>
        </a:solidFill>
      </xdr:spPr>
    </xdr:pic>
    <xdr:clientData/>
  </xdr:twoCellAnchor>
  <xdr:twoCellAnchor>
    <xdr:from>
      <xdr:col>1</xdr:col>
      <xdr:colOff>1266825</xdr:colOff>
      <xdr:row>37</xdr:row>
      <xdr:rowOff>504825</xdr:rowOff>
    </xdr:from>
    <xdr:to>
      <xdr:col>1</xdr:col>
      <xdr:colOff>2089495</xdr:colOff>
      <xdr:row>42</xdr:row>
      <xdr:rowOff>32095</xdr:rowOff>
    </xdr:to>
    <xdr:sp macro="" textlink="">
      <xdr:nvSpPr>
        <xdr:cNvPr id="16" name="Elipse 15">
          <a:extLst>
            <a:ext uri="{FF2B5EF4-FFF2-40B4-BE49-F238E27FC236}">
              <a16:creationId xmlns:a16="http://schemas.microsoft.com/office/drawing/2014/main" id="{9BA49A64-1756-47A2-BCB0-18E6B41235AE}"/>
            </a:ext>
          </a:extLst>
        </xdr:cNvPr>
        <xdr:cNvSpPr/>
      </xdr:nvSpPr>
      <xdr:spPr>
        <a:xfrm>
          <a:off x="1419225" y="7658100"/>
          <a:ext cx="822670" cy="822670"/>
        </a:xfrm>
        <a:prstGeom prst="ellipse">
          <a:avLst/>
        </a:prstGeom>
        <a:blipFill rotWithShape="0">
          <a:blip xmlns:r="http://schemas.openxmlformats.org/officeDocument/2006/relationships" r:embed="rId10"/>
          <a:srcRect/>
          <a:stretch>
            <a:fillRect l="-16000" r="-16000"/>
          </a:stretch>
        </a:blipFill>
      </xdr:spPr>
      <xdr:style>
        <a:lnRef idx="2">
          <a:schemeClr val="accent2">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1285875</xdr:colOff>
      <xdr:row>46</xdr:row>
      <xdr:rowOff>523875</xdr:rowOff>
    </xdr:from>
    <xdr:to>
      <xdr:col>1</xdr:col>
      <xdr:colOff>2108545</xdr:colOff>
      <xdr:row>51</xdr:row>
      <xdr:rowOff>51145</xdr:rowOff>
    </xdr:to>
    <xdr:sp macro="" textlink="">
      <xdr:nvSpPr>
        <xdr:cNvPr id="17" name="Elipse 16">
          <a:extLst>
            <a:ext uri="{FF2B5EF4-FFF2-40B4-BE49-F238E27FC236}">
              <a16:creationId xmlns:a16="http://schemas.microsoft.com/office/drawing/2014/main" id="{4A39D427-1F2A-4B00-9F2E-667053B82000}"/>
            </a:ext>
          </a:extLst>
        </xdr:cNvPr>
        <xdr:cNvSpPr/>
      </xdr:nvSpPr>
      <xdr:spPr>
        <a:xfrm>
          <a:off x="1438275" y="9715500"/>
          <a:ext cx="822670" cy="822670"/>
        </a:xfrm>
        <a:prstGeom prst="ellipse">
          <a:avLst/>
        </a:prstGeom>
        <a:blipFill rotWithShape="0">
          <a:blip xmlns:r="http://schemas.openxmlformats.org/officeDocument/2006/relationships" r:embed="rId11"/>
          <a:srcRect/>
          <a:stretch>
            <a:fillRect l="-18000" r="-18000"/>
          </a:stretch>
        </a:blipFill>
      </xdr:spPr>
      <xdr:style>
        <a:lnRef idx="2">
          <a:schemeClr val="accent3">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1238250</xdr:colOff>
      <xdr:row>110</xdr:row>
      <xdr:rowOff>161925</xdr:rowOff>
    </xdr:from>
    <xdr:to>
      <xdr:col>1</xdr:col>
      <xdr:colOff>2060920</xdr:colOff>
      <xdr:row>113</xdr:row>
      <xdr:rowOff>184495</xdr:rowOff>
    </xdr:to>
    <xdr:sp macro="" textlink="">
      <xdr:nvSpPr>
        <xdr:cNvPr id="18" name="Elipse 17">
          <a:extLst>
            <a:ext uri="{FF2B5EF4-FFF2-40B4-BE49-F238E27FC236}">
              <a16:creationId xmlns:a16="http://schemas.microsoft.com/office/drawing/2014/main" id="{28F0B3D2-3E29-4F85-8903-FAD19AE5E0D6}"/>
            </a:ext>
          </a:extLst>
        </xdr:cNvPr>
        <xdr:cNvSpPr/>
      </xdr:nvSpPr>
      <xdr:spPr>
        <a:xfrm>
          <a:off x="1390650" y="23431500"/>
          <a:ext cx="822670" cy="822670"/>
        </a:xfrm>
        <a:prstGeom prst="ellipse">
          <a:avLst/>
        </a:prstGeom>
        <a:blipFill rotWithShape="0">
          <a:blip xmlns:r="http://schemas.openxmlformats.org/officeDocument/2006/relationships" r:embed="rId12"/>
          <a:srcRect/>
          <a:stretch>
            <a:fillRect l="-14000" r="-14000"/>
          </a:stretch>
        </a:blipFill>
      </xdr:spPr>
      <xdr:style>
        <a:lnRef idx="2">
          <a:schemeClr val="accent6">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1200150</xdr:colOff>
      <xdr:row>57</xdr:row>
      <xdr:rowOff>142875</xdr:rowOff>
    </xdr:from>
    <xdr:to>
      <xdr:col>1</xdr:col>
      <xdr:colOff>2022820</xdr:colOff>
      <xdr:row>62</xdr:row>
      <xdr:rowOff>13045</xdr:rowOff>
    </xdr:to>
    <xdr:sp macro="" textlink="">
      <xdr:nvSpPr>
        <xdr:cNvPr id="19" name="Elipse 18">
          <a:extLst>
            <a:ext uri="{FF2B5EF4-FFF2-40B4-BE49-F238E27FC236}">
              <a16:creationId xmlns:a16="http://schemas.microsoft.com/office/drawing/2014/main" id="{90547B5F-5559-4562-98CB-8623A29C1D91}"/>
            </a:ext>
          </a:extLst>
        </xdr:cNvPr>
        <xdr:cNvSpPr/>
      </xdr:nvSpPr>
      <xdr:spPr>
        <a:xfrm>
          <a:off x="1352550" y="12715875"/>
          <a:ext cx="822670" cy="822670"/>
        </a:xfrm>
        <a:prstGeom prst="ellipse">
          <a:avLst/>
        </a:prstGeom>
        <a:blipFill rotWithShape="0">
          <a:blip xmlns:r="http://schemas.openxmlformats.org/officeDocument/2006/relationships" r:embed="rId13"/>
          <a:srcRect/>
          <a:stretch>
            <a:fillRect/>
          </a:stretch>
        </a:blipFill>
      </xdr:spPr>
      <xdr:style>
        <a:lnRef idx="2">
          <a:schemeClr val="accent4">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1152525</xdr:colOff>
      <xdr:row>82</xdr:row>
      <xdr:rowOff>9525</xdr:rowOff>
    </xdr:from>
    <xdr:to>
      <xdr:col>1</xdr:col>
      <xdr:colOff>1975195</xdr:colOff>
      <xdr:row>86</xdr:row>
      <xdr:rowOff>70195</xdr:rowOff>
    </xdr:to>
    <xdr:sp macro="" textlink="">
      <xdr:nvSpPr>
        <xdr:cNvPr id="20" name="Elipse 19">
          <a:extLst>
            <a:ext uri="{FF2B5EF4-FFF2-40B4-BE49-F238E27FC236}">
              <a16:creationId xmlns:a16="http://schemas.microsoft.com/office/drawing/2014/main" id="{649E4EBB-FCDB-4A86-92AB-0CF4FEA9ECDF}"/>
            </a:ext>
          </a:extLst>
        </xdr:cNvPr>
        <xdr:cNvSpPr/>
      </xdr:nvSpPr>
      <xdr:spPr>
        <a:xfrm>
          <a:off x="1304925" y="17687925"/>
          <a:ext cx="822670" cy="822670"/>
        </a:xfrm>
        <a:prstGeom prst="ellipse">
          <a:avLst/>
        </a:prstGeom>
        <a:blipFill rotWithShape="0">
          <a:blip xmlns:r="http://schemas.openxmlformats.org/officeDocument/2006/relationships" r:embed="rId14"/>
          <a:srcRect/>
          <a:stretch>
            <a:fillRect l="-17000" r="-17000"/>
          </a:stretch>
        </a:blipFill>
      </xdr:spPr>
      <xdr:style>
        <a:lnRef idx="2">
          <a:schemeClr val="accent5">
            <a:hueOff val="0"/>
            <a:satOff val="0"/>
            <a:lumOff val="0"/>
            <a:alphaOff val="0"/>
          </a:schemeClr>
        </a:lnRef>
        <a:fillRef idx="1">
          <a:scrgbClr r="0" g="0" b="0"/>
        </a:fillRef>
        <a:effectRef idx="0">
          <a:schemeClr val="lt1">
            <a:hueOff val="0"/>
            <a:satOff val="0"/>
            <a:lumOff val="0"/>
            <a:alphaOff val="0"/>
          </a:schemeClr>
        </a:effectRef>
        <a:fontRef idx="minor">
          <a:schemeClr val="dk1">
            <a:hueOff val="0"/>
            <a:satOff val="0"/>
            <a:lumOff val="0"/>
            <a:alphaOff val="0"/>
          </a:schemeClr>
        </a:fontRef>
      </xdr:style>
    </xdr:sp>
    <xdr:clientData/>
  </xdr:twoCellAnchor>
  <xdr:twoCellAnchor>
    <xdr:from>
      <xdr:col>1</xdr:col>
      <xdr:colOff>781050</xdr:colOff>
      <xdr:row>108</xdr:row>
      <xdr:rowOff>133350</xdr:rowOff>
    </xdr:from>
    <xdr:to>
      <xdr:col>1</xdr:col>
      <xdr:colOff>2349108</xdr:colOff>
      <xdr:row>112</xdr:row>
      <xdr:rowOff>118050</xdr:rowOff>
    </xdr:to>
    <xdr:sp macro="" textlink="">
      <xdr:nvSpPr>
        <xdr:cNvPr id="21" name="CuadroTexto 30">
          <a:extLst>
            <a:ext uri="{FF2B5EF4-FFF2-40B4-BE49-F238E27FC236}">
              <a16:creationId xmlns:a16="http://schemas.microsoft.com/office/drawing/2014/main" id="{3DF51D0C-1897-4437-B261-E4B6EF7CC30C}"/>
            </a:ext>
          </a:extLst>
        </xdr:cNvPr>
        <xdr:cNvSpPr txBox="1"/>
      </xdr:nvSpPr>
      <xdr:spPr>
        <a:xfrm>
          <a:off x="933450" y="22764750"/>
          <a:ext cx="1568058" cy="115627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200" b="1">
              <a:solidFill>
                <a:schemeClr val="accent4"/>
              </a:solidFill>
              <a:latin typeface="Trebuchet MS" panose="020B0603020202020204" pitchFamily="34" charset="0"/>
            </a:rPr>
            <a:t>Valores</a:t>
          </a:r>
        </a:p>
      </xdr:txBody>
    </xdr:sp>
    <xdr:clientData/>
  </xdr:twoCellAnchor>
  <xdr:twoCellAnchor>
    <xdr:from>
      <xdr:col>1</xdr:col>
      <xdr:colOff>981075</xdr:colOff>
      <xdr:row>36</xdr:row>
      <xdr:rowOff>19050</xdr:rowOff>
    </xdr:from>
    <xdr:to>
      <xdr:col>1</xdr:col>
      <xdr:colOff>2366390</xdr:colOff>
      <xdr:row>37</xdr:row>
      <xdr:rowOff>413325</xdr:rowOff>
    </xdr:to>
    <xdr:sp macro="" textlink="">
      <xdr:nvSpPr>
        <xdr:cNvPr id="22" name="CuadroTexto 30">
          <a:extLst>
            <a:ext uri="{FF2B5EF4-FFF2-40B4-BE49-F238E27FC236}">
              <a16:creationId xmlns:a16="http://schemas.microsoft.com/office/drawing/2014/main" id="{2893E4B4-0C9D-4A78-AC28-4FB5FC8E62AD}"/>
            </a:ext>
          </a:extLst>
        </xdr:cNvPr>
        <xdr:cNvSpPr txBox="1"/>
      </xdr:nvSpPr>
      <xdr:spPr>
        <a:xfrm>
          <a:off x="1133475" y="6981825"/>
          <a:ext cx="1385315" cy="58477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200" b="1">
              <a:solidFill>
                <a:schemeClr val="accent4"/>
              </a:solidFill>
              <a:latin typeface="Trebuchet MS" panose="020B0603020202020204" pitchFamily="34" charset="0"/>
            </a:rPr>
            <a:t>Misión</a:t>
          </a:r>
        </a:p>
      </xdr:txBody>
    </xdr:sp>
    <xdr:clientData/>
  </xdr:twoCellAnchor>
  <xdr:twoCellAnchor>
    <xdr:from>
      <xdr:col>1</xdr:col>
      <xdr:colOff>1047750</xdr:colOff>
      <xdr:row>45</xdr:row>
      <xdr:rowOff>111972</xdr:rowOff>
    </xdr:from>
    <xdr:to>
      <xdr:col>1</xdr:col>
      <xdr:colOff>2374332</xdr:colOff>
      <xdr:row>46</xdr:row>
      <xdr:rowOff>506247</xdr:rowOff>
    </xdr:to>
    <xdr:sp macro="" textlink="">
      <xdr:nvSpPr>
        <xdr:cNvPr id="23" name="CuadroTexto 31">
          <a:extLst>
            <a:ext uri="{FF2B5EF4-FFF2-40B4-BE49-F238E27FC236}">
              <a16:creationId xmlns:a16="http://schemas.microsoft.com/office/drawing/2014/main" id="{C613839C-FE38-4B1C-BB09-76A3AB1398B6}"/>
            </a:ext>
          </a:extLst>
        </xdr:cNvPr>
        <xdr:cNvSpPr txBox="1"/>
      </xdr:nvSpPr>
      <xdr:spPr>
        <a:xfrm>
          <a:off x="1200150" y="9113097"/>
          <a:ext cx="1326582" cy="584775"/>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200" b="1">
              <a:solidFill>
                <a:schemeClr val="accent4"/>
              </a:solidFill>
              <a:latin typeface="Trebuchet MS" panose="020B0603020202020204" pitchFamily="34" charset="0"/>
            </a:rPr>
            <a:t>Visión</a:t>
          </a:r>
        </a:p>
      </xdr:txBody>
    </xdr:sp>
    <xdr:clientData/>
  </xdr:twoCellAnchor>
  <xdr:twoCellAnchor>
    <xdr:from>
      <xdr:col>1</xdr:col>
      <xdr:colOff>333375</xdr:colOff>
      <xdr:row>55</xdr:row>
      <xdr:rowOff>133350</xdr:rowOff>
    </xdr:from>
    <xdr:to>
      <xdr:col>2</xdr:col>
      <xdr:colOff>41939</xdr:colOff>
      <xdr:row>56</xdr:row>
      <xdr:rowOff>143768</xdr:rowOff>
    </xdr:to>
    <xdr:sp macro="" textlink="">
      <xdr:nvSpPr>
        <xdr:cNvPr id="24" name="CuadroTexto 2">
          <a:extLst>
            <a:ext uri="{FF2B5EF4-FFF2-40B4-BE49-F238E27FC236}">
              <a16:creationId xmlns:a16="http://schemas.microsoft.com/office/drawing/2014/main" id="{89613F70-57C5-4AA3-92BA-8C085AC3474B}"/>
            </a:ext>
          </a:extLst>
        </xdr:cNvPr>
        <xdr:cNvSpPr txBox="1"/>
      </xdr:nvSpPr>
      <xdr:spPr>
        <a:xfrm>
          <a:off x="485775" y="11449050"/>
          <a:ext cx="3108989" cy="1077218"/>
        </a:xfrm>
        <a:prstGeom prst="rect">
          <a:avLst/>
        </a:prstGeom>
        <a:no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200" b="1">
              <a:solidFill>
                <a:schemeClr val="accent4"/>
              </a:solidFill>
              <a:latin typeface="Trebuchet MS" panose="020B0603020202020204" pitchFamily="34" charset="0"/>
            </a:rPr>
            <a:t>Objetivos Institucionales</a:t>
          </a:r>
        </a:p>
      </xdr:txBody>
    </xdr:sp>
    <xdr:clientData/>
  </xdr:twoCellAnchor>
  <xdr:twoCellAnchor>
    <xdr:from>
      <xdr:col>1</xdr:col>
      <xdr:colOff>123825</xdr:colOff>
      <xdr:row>76</xdr:row>
      <xdr:rowOff>105668</xdr:rowOff>
    </xdr:from>
    <xdr:to>
      <xdr:col>1</xdr:col>
      <xdr:colOff>3232814</xdr:colOff>
      <xdr:row>80</xdr:row>
      <xdr:rowOff>77986</xdr:rowOff>
    </xdr:to>
    <xdr:sp macro="" textlink="">
      <xdr:nvSpPr>
        <xdr:cNvPr id="25" name="CuadroTexto 3">
          <a:extLst>
            <a:ext uri="{FF2B5EF4-FFF2-40B4-BE49-F238E27FC236}">
              <a16:creationId xmlns:a16="http://schemas.microsoft.com/office/drawing/2014/main" id="{67277886-14B7-458A-921A-F75A88B92653}"/>
            </a:ext>
          </a:extLst>
        </xdr:cNvPr>
        <xdr:cNvSpPr txBox="1"/>
      </xdr:nvSpPr>
      <xdr:spPr>
        <a:xfrm>
          <a:off x="276225" y="16298168"/>
          <a:ext cx="3108989" cy="1077218"/>
        </a:xfrm>
        <a:prstGeom prst="rect">
          <a:avLst/>
        </a:prstGeom>
        <a:solidFill>
          <a:schemeClr val="bg1"/>
        </a:solidFill>
      </xdr:spPr>
      <xdr:txBody>
        <a:bodyPr wrap="square" rtlCol="0">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CO" sz="3200" b="1">
              <a:solidFill>
                <a:schemeClr val="accent4"/>
              </a:solidFill>
              <a:latin typeface="Trebuchet MS" panose="020B0603020202020204" pitchFamily="34" charset="0"/>
            </a:rPr>
            <a:t>Ejes Estratégicos</a:t>
          </a:r>
        </a:p>
      </xdr:txBody>
    </xdr:sp>
    <xdr:clientData/>
  </xdr:twoCellAnchor>
  <xdr:twoCellAnchor>
    <xdr:from>
      <xdr:col>3</xdr:col>
      <xdr:colOff>38100</xdr:colOff>
      <xdr:row>108</xdr:row>
      <xdr:rowOff>0</xdr:rowOff>
    </xdr:from>
    <xdr:to>
      <xdr:col>5</xdr:col>
      <xdr:colOff>148107</xdr:colOff>
      <xdr:row>114</xdr:row>
      <xdr:rowOff>144506</xdr:rowOff>
    </xdr:to>
    <xdr:sp macro="" textlink="">
      <xdr:nvSpPr>
        <xdr:cNvPr id="26" name="CuadroTexto 6">
          <a:extLst>
            <a:ext uri="{FF2B5EF4-FFF2-40B4-BE49-F238E27FC236}">
              <a16:creationId xmlns:a16="http://schemas.microsoft.com/office/drawing/2014/main" id="{CFEA6D54-693C-439B-B3AF-BA7F2CBB5449}"/>
            </a:ext>
          </a:extLst>
        </xdr:cNvPr>
        <xdr:cNvSpPr txBox="1"/>
      </xdr:nvSpPr>
      <xdr:spPr>
        <a:xfrm>
          <a:off x="4352925" y="22631400"/>
          <a:ext cx="2996082" cy="1849481"/>
        </a:xfrm>
        <a:prstGeom prst="rect">
          <a:avLst/>
        </a:prstGeom>
        <a:solidFill>
          <a:schemeClr val="bg1"/>
        </a:solid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MX" i="1">
              <a:latin typeface="Trebuchet MS" panose="020B0603020202020204" pitchFamily="34" charset="0"/>
            </a:rPr>
            <a:t>•</a:t>
          </a:r>
          <a:r>
            <a:rPr lang="es-MX" sz="1600" i="0" kern="1200" spc="100" baseline="0">
              <a:latin typeface="Trebuchet MS" panose="020B0603020202020204" pitchFamily="34" charset="0"/>
            </a:rPr>
            <a:t>HONESTIDAD</a:t>
          </a:r>
        </a:p>
        <a:p>
          <a:r>
            <a:rPr lang="es-MX" sz="1600" i="0" kern="1200" spc="100" baseline="0">
              <a:latin typeface="Trebuchet MS" panose="020B0603020202020204" pitchFamily="34" charset="0"/>
            </a:rPr>
            <a:t>•RESPETO</a:t>
          </a:r>
        </a:p>
        <a:p>
          <a:r>
            <a:rPr lang="es-MX" sz="1600" i="0" kern="1200" spc="100" baseline="0">
              <a:latin typeface="Trebuchet MS" panose="020B0603020202020204" pitchFamily="34" charset="0"/>
            </a:rPr>
            <a:t>•COMPROMISO</a:t>
          </a:r>
        </a:p>
        <a:p>
          <a:r>
            <a:rPr lang="es-MX" sz="1600" i="0" kern="1200" spc="100" baseline="0">
              <a:latin typeface="Trebuchet MS" panose="020B0603020202020204" pitchFamily="34" charset="0"/>
            </a:rPr>
            <a:t>•DILIGENCIA</a:t>
          </a:r>
        </a:p>
        <a:p>
          <a:r>
            <a:rPr lang="es-MX" sz="1600" i="0" kern="1200" spc="100" baseline="0">
              <a:latin typeface="Trebuchet MS" panose="020B0603020202020204" pitchFamily="34" charset="0"/>
            </a:rPr>
            <a:t>•JUSTICIA</a:t>
          </a:r>
        </a:p>
        <a:p>
          <a:r>
            <a:rPr lang="es-MX" sz="1600" i="0" kern="1200" spc="100" baseline="0">
              <a:latin typeface="Trebuchet MS" panose="020B0603020202020204" pitchFamily="34" charset="0"/>
            </a:rPr>
            <a:t>•SOLIDARIDAD</a:t>
          </a:r>
        </a:p>
        <a:p>
          <a:r>
            <a:rPr lang="es-MX" sz="1600" i="0" kern="1200" spc="100" baseline="0">
              <a:latin typeface="Trebuchet MS" panose="020B0603020202020204" pitchFamily="34" charset="0"/>
            </a:rPr>
            <a:t>•LEALTAD</a:t>
          </a:r>
          <a:endParaRPr lang="es-MX" i="0" kern="1200" spc="100" baseline="0">
            <a:latin typeface="Trebuchet MS" panose="020B0603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23812</xdr:colOff>
      <xdr:row>1</xdr:row>
      <xdr:rowOff>47624</xdr:rowOff>
    </xdr:from>
    <xdr:to>
      <xdr:col>2</xdr:col>
      <xdr:colOff>525778</xdr:colOff>
      <xdr:row>4</xdr:row>
      <xdr:rowOff>82865</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9EF070DF-5900-46DD-8374-C69847E9BF4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66862" y="200024"/>
          <a:ext cx="501966" cy="492441"/>
        </a:xfrm>
        <a:prstGeom prst="rect">
          <a:avLst/>
        </a:prstGeom>
      </xdr:spPr>
    </xdr:pic>
    <xdr:clientData/>
  </xdr:twoCellAnchor>
  <xdr:twoCellAnchor editAs="oneCell">
    <xdr:from>
      <xdr:col>0</xdr:col>
      <xdr:colOff>0</xdr:colOff>
      <xdr:row>1</xdr:row>
      <xdr:rowOff>0</xdr:rowOff>
    </xdr:from>
    <xdr:to>
      <xdr:col>1</xdr:col>
      <xdr:colOff>435552</xdr:colOff>
      <xdr:row>4</xdr:row>
      <xdr:rowOff>78061</xdr:rowOff>
    </xdr:to>
    <xdr:pic>
      <xdr:nvPicPr>
        <xdr:cNvPr id="3" name="Imagen 2">
          <a:extLst>
            <a:ext uri="{FF2B5EF4-FFF2-40B4-BE49-F238E27FC236}">
              <a16:creationId xmlns:a16="http://schemas.microsoft.com/office/drawing/2014/main" id="{78C36312-6314-497B-BCA7-CEECA3503BDC}"/>
            </a:ext>
            <a:ext uri="{147F2762-F138-4A5C-976F-8EAC2B608ADB}">
              <a16:predDERef xmlns:a16="http://schemas.microsoft.com/office/drawing/2014/main" pred="{9EF070DF-5900-46DD-8374-C69847E9BF4E}"/>
            </a:ext>
          </a:extLst>
        </xdr:cNvPr>
        <xdr:cNvPicPr>
          <a:picLocks noChangeAspect="1"/>
        </xdr:cNvPicPr>
      </xdr:nvPicPr>
      <xdr:blipFill>
        <a:blip xmlns:r="http://schemas.openxmlformats.org/officeDocument/2006/relationships" r:embed="rId4"/>
        <a:stretch>
          <a:fillRect/>
        </a:stretch>
      </xdr:blipFill>
      <xdr:spPr>
        <a:xfrm>
          <a:off x="0" y="152400"/>
          <a:ext cx="1454727" cy="535261"/>
        </a:xfrm>
        <a:prstGeom prst="rect">
          <a:avLst/>
        </a:prstGeom>
      </xdr:spPr>
    </xdr:pic>
    <xdr:clientData/>
  </xdr:twoCellAnchor>
  <xdr:twoCellAnchor editAs="oneCell">
    <xdr:from>
      <xdr:col>2</xdr:col>
      <xdr:colOff>619125</xdr:colOff>
      <xdr:row>1</xdr:row>
      <xdr:rowOff>28575</xdr:rowOff>
    </xdr:from>
    <xdr:to>
      <xdr:col>2</xdr:col>
      <xdr:colOff>3057525</xdr:colOff>
      <xdr:row>4</xdr:row>
      <xdr:rowOff>85725</xdr:rowOff>
    </xdr:to>
    <xdr:pic>
      <xdr:nvPicPr>
        <xdr:cNvPr id="4" name="Imagen 3">
          <a:extLst>
            <a:ext uri="{FF2B5EF4-FFF2-40B4-BE49-F238E27FC236}">
              <a16:creationId xmlns:a16="http://schemas.microsoft.com/office/drawing/2014/main" id="{BFDC1F08-C3C6-6DDF-50C5-CAA2A97EF2CA}"/>
            </a:ext>
            <a:ext uri="{147F2762-F138-4A5C-976F-8EAC2B608ADB}">
              <a16:predDERef xmlns:a16="http://schemas.microsoft.com/office/drawing/2014/main" pred="{78C36312-6314-497B-BCA7-CEECA3503BDC}"/>
            </a:ext>
          </a:extLst>
        </xdr:cNvPr>
        <xdr:cNvPicPr>
          <a:picLocks noChangeAspect="1"/>
        </xdr:cNvPicPr>
      </xdr:nvPicPr>
      <xdr:blipFill>
        <a:blip xmlns:r="http://schemas.openxmlformats.org/officeDocument/2006/relationships" r:embed="rId5"/>
        <a:stretch>
          <a:fillRect/>
        </a:stretch>
      </xdr:blipFill>
      <xdr:spPr>
        <a:xfrm>
          <a:off x="2162175" y="180975"/>
          <a:ext cx="2438400" cy="5143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319086</xdr:colOff>
      <xdr:row>1</xdr:row>
      <xdr:rowOff>28575</xdr:rowOff>
    </xdr:from>
    <xdr:to>
      <xdr:col>2</xdr:col>
      <xdr:colOff>822296</xdr:colOff>
      <xdr:row>4</xdr:row>
      <xdr:rowOff>83104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0427AF66-F84D-4BEE-864E-EA2C48B4132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66861" y="180975"/>
          <a:ext cx="503210" cy="511729"/>
        </a:xfrm>
        <a:prstGeom prst="rect">
          <a:avLst/>
        </a:prstGeom>
      </xdr:spPr>
    </xdr:pic>
    <xdr:clientData/>
  </xdr:twoCellAnchor>
  <xdr:twoCellAnchor editAs="oneCell">
    <xdr:from>
      <xdr:col>0</xdr:col>
      <xdr:colOff>0</xdr:colOff>
      <xdr:row>1</xdr:row>
      <xdr:rowOff>0</xdr:rowOff>
    </xdr:from>
    <xdr:to>
      <xdr:col>2</xdr:col>
      <xdr:colOff>206952</xdr:colOff>
      <xdr:row>4</xdr:row>
      <xdr:rowOff>78061</xdr:rowOff>
    </xdr:to>
    <xdr:pic>
      <xdr:nvPicPr>
        <xdr:cNvPr id="4" name="Imagen 3">
          <a:extLst>
            <a:ext uri="{FF2B5EF4-FFF2-40B4-BE49-F238E27FC236}">
              <a16:creationId xmlns:a16="http://schemas.microsoft.com/office/drawing/2014/main" id="{EBB88603-8D34-4949-B3AD-B191F0A0725C}"/>
            </a:ext>
            <a:ext uri="{147F2762-F138-4A5C-976F-8EAC2B608ADB}">
              <a16:predDERef xmlns:a16="http://schemas.microsoft.com/office/drawing/2014/main" pred="{0427AF66-F84D-4BEE-864E-EA2C48B4132B}"/>
            </a:ext>
          </a:extLst>
        </xdr:cNvPr>
        <xdr:cNvPicPr>
          <a:picLocks noChangeAspect="1"/>
        </xdr:cNvPicPr>
      </xdr:nvPicPr>
      <xdr:blipFill>
        <a:blip xmlns:r="http://schemas.openxmlformats.org/officeDocument/2006/relationships" r:embed="rId4"/>
        <a:stretch>
          <a:fillRect/>
        </a:stretch>
      </xdr:blipFill>
      <xdr:spPr>
        <a:xfrm>
          <a:off x="0" y="152400"/>
          <a:ext cx="1454727" cy="535261"/>
        </a:xfrm>
        <a:prstGeom prst="rect">
          <a:avLst/>
        </a:prstGeom>
      </xdr:spPr>
    </xdr:pic>
    <xdr:clientData/>
  </xdr:twoCellAnchor>
  <xdr:twoCellAnchor editAs="oneCell">
    <xdr:from>
      <xdr:col>2</xdr:col>
      <xdr:colOff>847725</xdr:colOff>
      <xdr:row>1</xdr:row>
      <xdr:rowOff>76200</xdr:rowOff>
    </xdr:from>
    <xdr:to>
      <xdr:col>3</xdr:col>
      <xdr:colOff>828675</xdr:colOff>
      <xdr:row>4</xdr:row>
      <xdr:rowOff>133350</xdr:rowOff>
    </xdr:to>
    <xdr:pic>
      <xdr:nvPicPr>
        <xdr:cNvPr id="5" name="Imagen 4">
          <a:extLst>
            <a:ext uri="{FF2B5EF4-FFF2-40B4-BE49-F238E27FC236}">
              <a16:creationId xmlns:a16="http://schemas.microsoft.com/office/drawing/2014/main" id="{082FAC03-614B-A33D-1EEF-C75F26DCE8DB}"/>
            </a:ext>
            <a:ext uri="{147F2762-F138-4A5C-976F-8EAC2B608ADB}">
              <a16:predDERef xmlns:a16="http://schemas.microsoft.com/office/drawing/2014/main" pred="{EBB88603-8D34-4949-B3AD-B191F0A0725C}"/>
            </a:ext>
          </a:extLst>
        </xdr:cNvPr>
        <xdr:cNvPicPr>
          <a:picLocks noChangeAspect="1"/>
        </xdr:cNvPicPr>
      </xdr:nvPicPr>
      <xdr:blipFill>
        <a:blip xmlns:r="http://schemas.openxmlformats.org/officeDocument/2006/relationships" r:embed="rId5"/>
        <a:stretch>
          <a:fillRect/>
        </a:stretch>
      </xdr:blipFill>
      <xdr:spPr>
        <a:xfrm>
          <a:off x="2095500" y="228600"/>
          <a:ext cx="2438400" cy="5143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595311</xdr:colOff>
      <xdr:row>0</xdr:row>
      <xdr:rowOff>123825</xdr:rowOff>
    </xdr:from>
    <xdr:to>
      <xdr:col>2</xdr:col>
      <xdr:colOff>307945</xdr:colOff>
      <xdr:row>4</xdr:row>
      <xdr:rowOff>25954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E84C33D6-A56B-42E9-8944-39EE6E0CCE2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38286" y="123825"/>
          <a:ext cx="503209" cy="511729"/>
        </a:xfrm>
        <a:prstGeom prst="rect">
          <a:avLst/>
        </a:prstGeom>
      </xdr:spPr>
    </xdr:pic>
    <xdr:clientData/>
  </xdr:twoCellAnchor>
  <xdr:twoCellAnchor editAs="oneCell">
    <xdr:from>
      <xdr:col>0</xdr:col>
      <xdr:colOff>0</xdr:colOff>
      <xdr:row>0</xdr:row>
      <xdr:rowOff>123825</xdr:rowOff>
    </xdr:from>
    <xdr:to>
      <xdr:col>1</xdr:col>
      <xdr:colOff>511752</xdr:colOff>
      <xdr:row>4</xdr:row>
      <xdr:rowOff>49486</xdr:rowOff>
    </xdr:to>
    <xdr:pic>
      <xdr:nvPicPr>
        <xdr:cNvPr id="4" name="Imagen 3">
          <a:extLst>
            <a:ext uri="{FF2B5EF4-FFF2-40B4-BE49-F238E27FC236}">
              <a16:creationId xmlns:a16="http://schemas.microsoft.com/office/drawing/2014/main" id="{6C15899E-1938-4182-A691-0857148FB89D}"/>
            </a:ext>
            <a:ext uri="{147F2762-F138-4A5C-976F-8EAC2B608ADB}">
              <a16:predDERef xmlns:a16="http://schemas.microsoft.com/office/drawing/2014/main" pred="{E84C33D6-A56B-42E9-8944-39EE6E0CCE22}"/>
            </a:ext>
          </a:extLst>
        </xdr:cNvPr>
        <xdr:cNvPicPr>
          <a:picLocks noChangeAspect="1"/>
        </xdr:cNvPicPr>
      </xdr:nvPicPr>
      <xdr:blipFill>
        <a:blip xmlns:r="http://schemas.openxmlformats.org/officeDocument/2006/relationships" r:embed="rId4"/>
        <a:stretch>
          <a:fillRect/>
        </a:stretch>
      </xdr:blipFill>
      <xdr:spPr>
        <a:xfrm>
          <a:off x="0" y="123825"/>
          <a:ext cx="1454727" cy="535261"/>
        </a:xfrm>
        <a:prstGeom prst="rect">
          <a:avLst/>
        </a:prstGeom>
      </xdr:spPr>
    </xdr:pic>
    <xdr:clientData/>
  </xdr:twoCellAnchor>
  <xdr:twoCellAnchor editAs="oneCell">
    <xdr:from>
      <xdr:col>2</xdr:col>
      <xdr:colOff>371475</xdr:colOff>
      <xdr:row>1</xdr:row>
      <xdr:rowOff>0</xdr:rowOff>
    </xdr:from>
    <xdr:to>
      <xdr:col>3</xdr:col>
      <xdr:colOff>352425</xdr:colOff>
      <xdr:row>4</xdr:row>
      <xdr:rowOff>57150</xdr:rowOff>
    </xdr:to>
    <xdr:pic>
      <xdr:nvPicPr>
        <xdr:cNvPr id="5" name="Imagen 4">
          <a:extLst>
            <a:ext uri="{FF2B5EF4-FFF2-40B4-BE49-F238E27FC236}">
              <a16:creationId xmlns:a16="http://schemas.microsoft.com/office/drawing/2014/main" id="{839DFBDC-3C7B-70D9-340E-0B9BC64544FE}"/>
            </a:ext>
            <a:ext uri="{147F2762-F138-4A5C-976F-8EAC2B608ADB}">
              <a16:predDERef xmlns:a16="http://schemas.microsoft.com/office/drawing/2014/main" pred="{6C15899E-1938-4182-A691-0857148FB89D}"/>
            </a:ext>
          </a:extLst>
        </xdr:cNvPr>
        <xdr:cNvPicPr>
          <a:picLocks noChangeAspect="1"/>
        </xdr:cNvPicPr>
      </xdr:nvPicPr>
      <xdr:blipFill>
        <a:blip xmlns:r="http://schemas.openxmlformats.org/officeDocument/2006/relationships" r:embed="rId5"/>
        <a:stretch>
          <a:fillRect/>
        </a:stretch>
      </xdr:blipFill>
      <xdr:spPr>
        <a:xfrm>
          <a:off x="2105025" y="152400"/>
          <a:ext cx="2438400" cy="5143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852486</xdr:colOff>
      <xdr:row>1</xdr:row>
      <xdr:rowOff>9525</xdr:rowOff>
    </xdr:from>
    <xdr:to>
      <xdr:col>1</xdr:col>
      <xdr:colOff>1355695</xdr:colOff>
      <xdr:row>4</xdr:row>
      <xdr:rowOff>64054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99135955-3ED4-4789-9320-50A908895B3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6386" y="161925"/>
          <a:ext cx="503209" cy="511729"/>
        </a:xfrm>
        <a:prstGeom prst="rect">
          <a:avLst/>
        </a:prstGeom>
      </xdr:spPr>
    </xdr:pic>
    <xdr:clientData/>
  </xdr:twoCellAnchor>
  <xdr:twoCellAnchor editAs="oneCell">
    <xdr:from>
      <xdr:col>0</xdr:col>
      <xdr:colOff>0</xdr:colOff>
      <xdr:row>0</xdr:row>
      <xdr:rowOff>142875</xdr:rowOff>
    </xdr:from>
    <xdr:to>
      <xdr:col>1</xdr:col>
      <xdr:colOff>730827</xdr:colOff>
      <xdr:row>4</xdr:row>
      <xdr:rowOff>68536</xdr:rowOff>
    </xdr:to>
    <xdr:pic>
      <xdr:nvPicPr>
        <xdr:cNvPr id="4" name="Imagen 3">
          <a:extLst>
            <a:ext uri="{FF2B5EF4-FFF2-40B4-BE49-F238E27FC236}">
              <a16:creationId xmlns:a16="http://schemas.microsoft.com/office/drawing/2014/main" id="{461E29BE-3BF7-424B-A6BC-99035957957F}"/>
            </a:ext>
            <a:ext uri="{147F2762-F138-4A5C-976F-8EAC2B608ADB}">
              <a16:predDERef xmlns:a16="http://schemas.microsoft.com/office/drawing/2014/main" pred="{99135955-3ED4-4789-9320-50A908895B33}"/>
            </a:ext>
          </a:extLst>
        </xdr:cNvPr>
        <xdr:cNvPicPr>
          <a:picLocks noChangeAspect="1"/>
        </xdr:cNvPicPr>
      </xdr:nvPicPr>
      <xdr:blipFill>
        <a:blip xmlns:r="http://schemas.openxmlformats.org/officeDocument/2006/relationships" r:embed="rId4"/>
        <a:stretch>
          <a:fillRect/>
        </a:stretch>
      </xdr:blipFill>
      <xdr:spPr>
        <a:xfrm>
          <a:off x="0" y="142875"/>
          <a:ext cx="1454727" cy="535261"/>
        </a:xfrm>
        <a:prstGeom prst="rect">
          <a:avLst/>
        </a:prstGeom>
      </xdr:spPr>
    </xdr:pic>
    <xdr:clientData/>
  </xdr:twoCellAnchor>
  <xdr:twoCellAnchor editAs="oneCell">
    <xdr:from>
      <xdr:col>1</xdr:col>
      <xdr:colOff>1419225</xdr:colOff>
      <xdr:row>1</xdr:row>
      <xdr:rowOff>0</xdr:rowOff>
    </xdr:from>
    <xdr:to>
      <xdr:col>2</xdr:col>
      <xdr:colOff>1228725</xdr:colOff>
      <xdr:row>4</xdr:row>
      <xdr:rowOff>57150</xdr:rowOff>
    </xdr:to>
    <xdr:pic>
      <xdr:nvPicPr>
        <xdr:cNvPr id="5" name="Imagen 4">
          <a:extLst>
            <a:ext uri="{FF2B5EF4-FFF2-40B4-BE49-F238E27FC236}">
              <a16:creationId xmlns:a16="http://schemas.microsoft.com/office/drawing/2014/main" id="{43FB7157-58EE-A9D3-52F6-2979BF4E03F8}"/>
            </a:ext>
            <a:ext uri="{147F2762-F138-4A5C-976F-8EAC2B608ADB}">
              <a16:predDERef xmlns:a16="http://schemas.microsoft.com/office/drawing/2014/main" pred="{461E29BE-3BF7-424B-A6BC-99035957957F}"/>
            </a:ext>
          </a:extLst>
        </xdr:cNvPr>
        <xdr:cNvPicPr>
          <a:picLocks noChangeAspect="1"/>
        </xdr:cNvPicPr>
      </xdr:nvPicPr>
      <xdr:blipFill>
        <a:blip xmlns:r="http://schemas.openxmlformats.org/officeDocument/2006/relationships" r:embed="rId5"/>
        <a:stretch>
          <a:fillRect/>
        </a:stretch>
      </xdr:blipFill>
      <xdr:spPr>
        <a:xfrm>
          <a:off x="2143125" y="152400"/>
          <a:ext cx="2438400" cy="514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805391</xdr:colOff>
      <xdr:row>0</xdr:row>
      <xdr:rowOff>70908</xdr:rowOff>
    </xdr:from>
    <xdr:to>
      <xdr:col>2</xdr:col>
      <xdr:colOff>211982</xdr:colOff>
      <xdr:row>3</xdr:row>
      <xdr:rowOff>109324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14293245-A858-4FFD-BEC1-04EDFCDD363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9291" y="70908"/>
          <a:ext cx="501966" cy="495616"/>
        </a:xfrm>
        <a:prstGeom prst="rect">
          <a:avLst/>
        </a:prstGeom>
      </xdr:spPr>
    </xdr:pic>
    <xdr:clientData/>
  </xdr:twoCellAnchor>
  <xdr:twoCellAnchor editAs="oneCell">
    <xdr:from>
      <xdr:col>0</xdr:col>
      <xdr:colOff>0</xdr:colOff>
      <xdr:row>0</xdr:row>
      <xdr:rowOff>47625</xdr:rowOff>
    </xdr:from>
    <xdr:to>
      <xdr:col>1</xdr:col>
      <xdr:colOff>730827</xdr:colOff>
      <xdr:row>3</xdr:row>
      <xdr:rowOff>125686</xdr:rowOff>
    </xdr:to>
    <xdr:pic>
      <xdr:nvPicPr>
        <xdr:cNvPr id="4" name="Imagen 3">
          <a:extLst>
            <a:ext uri="{FF2B5EF4-FFF2-40B4-BE49-F238E27FC236}">
              <a16:creationId xmlns:a16="http://schemas.microsoft.com/office/drawing/2014/main" id="{3425D240-BB69-49CD-B28E-8187718D0DF0}"/>
            </a:ext>
            <a:ext uri="{147F2762-F138-4A5C-976F-8EAC2B608ADB}">
              <a16:predDERef xmlns:a16="http://schemas.microsoft.com/office/drawing/2014/main" pred="{14293245-A858-4FFD-BEC1-04EDFCDD3639}"/>
            </a:ext>
          </a:extLst>
        </xdr:cNvPr>
        <xdr:cNvPicPr>
          <a:picLocks noChangeAspect="1"/>
        </xdr:cNvPicPr>
      </xdr:nvPicPr>
      <xdr:blipFill>
        <a:blip xmlns:r="http://schemas.openxmlformats.org/officeDocument/2006/relationships" r:embed="rId4"/>
        <a:stretch>
          <a:fillRect/>
        </a:stretch>
      </xdr:blipFill>
      <xdr:spPr>
        <a:xfrm>
          <a:off x="0" y="47625"/>
          <a:ext cx="1454727" cy="535261"/>
        </a:xfrm>
        <a:prstGeom prst="rect">
          <a:avLst/>
        </a:prstGeom>
      </xdr:spPr>
    </xdr:pic>
    <xdr:clientData/>
  </xdr:twoCellAnchor>
  <xdr:twoCellAnchor editAs="oneCell">
    <xdr:from>
      <xdr:col>2</xdr:col>
      <xdr:colOff>295275</xdr:colOff>
      <xdr:row>0</xdr:row>
      <xdr:rowOff>66675</xdr:rowOff>
    </xdr:from>
    <xdr:to>
      <xdr:col>3</xdr:col>
      <xdr:colOff>742950</xdr:colOff>
      <xdr:row>3</xdr:row>
      <xdr:rowOff>123825</xdr:rowOff>
    </xdr:to>
    <xdr:pic>
      <xdr:nvPicPr>
        <xdr:cNvPr id="5" name="Imagen 4">
          <a:extLst>
            <a:ext uri="{FF2B5EF4-FFF2-40B4-BE49-F238E27FC236}">
              <a16:creationId xmlns:a16="http://schemas.microsoft.com/office/drawing/2014/main" id="{818C90FF-530C-A82A-2339-0C8C7711A231}"/>
            </a:ext>
            <a:ext uri="{147F2762-F138-4A5C-976F-8EAC2B608ADB}">
              <a16:predDERef xmlns:a16="http://schemas.microsoft.com/office/drawing/2014/main" pred="{3425D240-BB69-49CD-B28E-8187718D0DF0}"/>
            </a:ext>
          </a:extLst>
        </xdr:cNvPr>
        <xdr:cNvPicPr>
          <a:picLocks noChangeAspect="1"/>
        </xdr:cNvPicPr>
      </xdr:nvPicPr>
      <xdr:blipFill>
        <a:blip xmlns:r="http://schemas.openxmlformats.org/officeDocument/2006/relationships" r:embed="rId5"/>
        <a:stretch>
          <a:fillRect/>
        </a:stretch>
      </xdr:blipFill>
      <xdr:spPr>
        <a:xfrm>
          <a:off x="2114550" y="66675"/>
          <a:ext cx="2438400" cy="5143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852486</xdr:colOff>
      <xdr:row>0</xdr:row>
      <xdr:rowOff>142875</xdr:rowOff>
    </xdr:from>
    <xdr:to>
      <xdr:col>1</xdr:col>
      <xdr:colOff>1355695</xdr:colOff>
      <xdr:row>4</xdr:row>
      <xdr:rowOff>45004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E752DAD9-5FE9-4EB2-8C1C-7B9919FDFD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76386" y="142875"/>
          <a:ext cx="503209" cy="511729"/>
        </a:xfrm>
        <a:prstGeom prst="rect">
          <a:avLst/>
        </a:prstGeom>
      </xdr:spPr>
    </xdr:pic>
    <xdr:clientData/>
  </xdr:twoCellAnchor>
  <xdr:twoCellAnchor editAs="oneCell">
    <xdr:from>
      <xdr:col>0</xdr:col>
      <xdr:colOff>0</xdr:colOff>
      <xdr:row>0</xdr:row>
      <xdr:rowOff>104775</xdr:rowOff>
    </xdr:from>
    <xdr:to>
      <xdr:col>1</xdr:col>
      <xdr:colOff>730827</xdr:colOff>
      <xdr:row>4</xdr:row>
      <xdr:rowOff>30436</xdr:rowOff>
    </xdr:to>
    <xdr:pic>
      <xdr:nvPicPr>
        <xdr:cNvPr id="4" name="Imagen 3">
          <a:extLst>
            <a:ext uri="{FF2B5EF4-FFF2-40B4-BE49-F238E27FC236}">
              <a16:creationId xmlns:a16="http://schemas.microsoft.com/office/drawing/2014/main" id="{62CCE25C-E003-4E86-9DB2-EF6C227DF69D}"/>
            </a:ext>
            <a:ext uri="{147F2762-F138-4A5C-976F-8EAC2B608ADB}">
              <a16:predDERef xmlns:a16="http://schemas.microsoft.com/office/drawing/2014/main" pred="{E752DAD9-5FE9-4EB2-8C1C-7B9919FDFD8F}"/>
            </a:ext>
          </a:extLst>
        </xdr:cNvPr>
        <xdr:cNvPicPr>
          <a:picLocks noChangeAspect="1"/>
        </xdr:cNvPicPr>
      </xdr:nvPicPr>
      <xdr:blipFill>
        <a:blip xmlns:r="http://schemas.openxmlformats.org/officeDocument/2006/relationships" r:embed="rId4"/>
        <a:stretch>
          <a:fillRect/>
        </a:stretch>
      </xdr:blipFill>
      <xdr:spPr>
        <a:xfrm>
          <a:off x="0" y="104775"/>
          <a:ext cx="1454727" cy="535261"/>
        </a:xfrm>
        <a:prstGeom prst="rect">
          <a:avLst/>
        </a:prstGeom>
      </xdr:spPr>
    </xdr:pic>
    <xdr:clientData/>
  </xdr:twoCellAnchor>
  <xdr:twoCellAnchor editAs="oneCell">
    <xdr:from>
      <xdr:col>1</xdr:col>
      <xdr:colOff>1419225</xdr:colOff>
      <xdr:row>0</xdr:row>
      <xdr:rowOff>123825</xdr:rowOff>
    </xdr:from>
    <xdr:to>
      <xdr:col>2</xdr:col>
      <xdr:colOff>1466850</xdr:colOff>
      <xdr:row>4</xdr:row>
      <xdr:rowOff>28575</xdr:rowOff>
    </xdr:to>
    <xdr:pic>
      <xdr:nvPicPr>
        <xdr:cNvPr id="5" name="Imagen 4">
          <a:extLst>
            <a:ext uri="{FF2B5EF4-FFF2-40B4-BE49-F238E27FC236}">
              <a16:creationId xmlns:a16="http://schemas.microsoft.com/office/drawing/2014/main" id="{F839A0EE-60E3-A74A-811A-5930D1051992}"/>
            </a:ext>
            <a:ext uri="{147F2762-F138-4A5C-976F-8EAC2B608ADB}">
              <a16:predDERef xmlns:a16="http://schemas.microsoft.com/office/drawing/2014/main" pred="{62CCE25C-E003-4E86-9DB2-EF6C227DF69D}"/>
            </a:ext>
          </a:extLst>
        </xdr:cNvPr>
        <xdr:cNvPicPr>
          <a:picLocks noChangeAspect="1"/>
        </xdr:cNvPicPr>
      </xdr:nvPicPr>
      <xdr:blipFill>
        <a:blip xmlns:r="http://schemas.openxmlformats.org/officeDocument/2006/relationships" r:embed="rId5"/>
        <a:stretch>
          <a:fillRect/>
        </a:stretch>
      </xdr:blipFill>
      <xdr:spPr>
        <a:xfrm>
          <a:off x="2143125" y="123825"/>
          <a:ext cx="2438400" cy="5143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328611</xdr:colOff>
      <xdr:row>0</xdr:row>
      <xdr:rowOff>142875</xdr:rowOff>
    </xdr:from>
    <xdr:to>
      <xdr:col>1</xdr:col>
      <xdr:colOff>831820</xdr:colOff>
      <xdr:row>4</xdr:row>
      <xdr:rowOff>45004</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B6AA7A64-9024-4E85-9E0F-6253CB281D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47811" y="142875"/>
          <a:ext cx="503209" cy="511729"/>
        </a:xfrm>
        <a:prstGeom prst="rect">
          <a:avLst/>
        </a:prstGeom>
      </xdr:spPr>
    </xdr:pic>
    <xdr:clientData/>
  </xdr:twoCellAnchor>
  <xdr:twoCellAnchor editAs="oneCell">
    <xdr:from>
      <xdr:col>0</xdr:col>
      <xdr:colOff>0</xdr:colOff>
      <xdr:row>0</xdr:row>
      <xdr:rowOff>114300</xdr:rowOff>
    </xdr:from>
    <xdr:to>
      <xdr:col>1</xdr:col>
      <xdr:colOff>235527</xdr:colOff>
      <xdr:row>4</xdr:row>
      <xdr:rowOff>39961</xdr:rowOff>
    </xdr:to>
    <xdr:pic>
      <xdr:nvPicPr>
        <xdr:cNvPr id="4" name="Imagen 3">
          <a:extLst>
            <a:ext uri="{FF2B5EF4-FFF2-40B4-BE49-F238E27FC236}">
              <a16:creationId xmlns:a16="http://schemas.microsoft.com/office/drawing/2014/main" id="{5D960210-3F0B-45E7-9D1A-771A7537E727}"/>
            </a:ext>
            <a:ext uri="{147F2762-F138-4A5C-976F-8EAC2B608ADB}">
              <a16:predDERef xmlns:a16="http://schemas.microsoft.com/office/drawing/2014/main" pred="{B6AA7A64-9024-4E85-9E0F-6253CB281D79}"/>
            </a:ext>
          </a:extLst>
        </xdr:cNvPr>
        <xdr:cNvPicPr>
          <a:picLocks noChangeAspect="1"/>
        </xdr:cNvPicPr>
      </xdr:nvPicPr>
      <xdr:blipFill>
        <a:blip xmlns:r="http://schemas.openxmlformats.org/officeDocument/2006/relationships" r:embed="rId4"/>
        <a:stretch>
          <a:fillRect/>
        </a:stretch>
      </xdr:blipFill>
      <xdr:spPr>
        <a:xfrm>
          <a:off x="0" y="114300"/>
          <a:ext cx="1454727" cy="535261"/>
        </a:xfrm>
        <a:prstGeom prst="rect">
          <a:avLst/>
        </a:prstGeom>
      </xdr:spPr>
    </xdr:pic>
    <xdr:clientData/>
  </xdr:twoCellAnchor>
  <xdr:twoCellAnchor editAs="oneCell">
    <xdr:from>
      <xdr:col>2</xdr:col>
      <xdr:colOff>28575</xdr:colOff>
      <xdr:row>0</xdr:row>
      <xdr:rowOff>104775</xdr:rowOff>
    </xdr:from>
    <xdr:to>
      <xdr:col>3</xdr:col>
      <xdr:colOff>428625</xdr:colOff>
      <xdr:row>4</xdr:row>
      <xdr:rowOff>9525</xdr:rowOff>
    </xdr:to>
    <xdr:pic>
      <xdr:nvPicPr>
        <xdr:cNvPr id="5" name="Imagen 4">
          <a:extLst>
            <a:ext uri="{FF2B5EF4-FFF2-40B4-BE49-F238E27FC236}">
              <a16:creationId xmlns:a16="http://schemas.microsoft.com/office/drawing/2014/main" id="{5DA0B739-4A23-023E-4A1B-ACEB6C7A7CCA}"/>
            </a:ext>
            <a:ext uri="{147F2762-F138-4A5C-976F-8EAC2B608ADB}">
              <a16:predDERef xmlns:a16="http://schemas.microsoft.com/office/drawing/2014/main" pred="{5D960210-3F0B-45E7-9D1A-771A7537E727}"/>
            </a:ext>
          </a:extLst>
        </xdr:cNvPr>
        <xdr:cNvPicPr>
          <a:picLocks noChangeAspect="1"/>
        </xdr:cNvPicPr>
      </xdr:nvPicPr>
      <xdr:blipFill>
        <a:blip xmlns:r="http://schemas.openxmlformats.org/officeDocument/2006/relationships" r:embed="rId5"/>
        <a:stretch>
          <a:fillRect/>
        </a:stretch>
      </xdr:blipFill>
      <xdr:spPr>
        <a:xfrm>
          <a:off x="2162175" y="104775"/>
          <a:ext cx="2438400" cy="51435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309561</xdr:colOff>
      <xdr:row>0</xdr:row>
      <xdr:rowOff>133350</xdr:rowOff>
    </xdr:from>
    <xdr:to>
      <xdr:col>1</xdr:col>
      <xdr:colOff>812770</xdr:colOff>
      <xdr:row>4</xdr:row>
      <xdr:rowOff>35479</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FC722546-2C2C-4E91-8407-B59F3A84F14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28761" y="133350"/>
          <a:ext cx="503209" cy="511729"/>
        </a:xfrm>
        <a:prstGeom prst="rect">
          <a:avLst/>
        </a:prstGeom>
      </xdr:spPr>
    </xdr:pic>
    <xdr:clientData/>
  </xdr:twoCellAnchor>
  <xdr:twoCellAnchor editAs="oneCell">
    <xdr:from>
      <xdr:col>0</xdr:col>
      <xdr:colOff>0</xdr:colOff>
      <xdr:row>0</xdr:row>
      <xdr:rowOff>104775</xdr:rowOff>
    </xdr:from>
    <xdr:to>
      <xdr:col>1</xdr:col>
      <xdr:colOff>235527</xdr:colOff>
      <xdr:row>4</xdr:row>
      <xdr:rowOff>30436</xdr:rowOff>
    </xdr:to>
    <xdr:pic>
      <xdr:nvPicPr>
        <xdr:cNvPr id="4" name="Imagen 3">
          <a:extLst>
            <a:ext uri="{FF2B5EF4-FFF2-40B4-BE49-F238E27FC236}">
              <a16:creationId xmlns:a16="http://schemas.microsoft.com/office/drawing/2014/main" id="{E8DC70AE-0335-46B4-9B98-4B1E0AD3C1A7}"/>
            </a:ext>
            <a:ext uri="{147F2762-F138-4A5C-976F-8EAC2B608ADB}">
              <a16:predDERef xmlns:a16="http://schemas.microsoft.com/office/drawing/2014/main" pred="{FC722546-2C2C-4E91-8407-B59F3A84F149}"/>
            </a:ext>
          </a:extLst>
        </xdr:cNvPr>
        <xdr:cNvPicPr>
          <a:picLocks noChangeAspect="1"/>
        </xdr:cNvPicPr>
      </xdr:nvPicPr>
      <xdr:blipFill>
        <a:blip xmlns:r="http://schemas.openxmlformats.org/officeDocument/2006/relationships" r:embed="rId4"/>
        <a:stretch>
          <a:fillRect/>
        </a:stretch>
      </xdr:blipFill>
      <xdr:spPr>
        <a:xfrm>
          <a:off x="0" y="104775"/>
          <a:ext cx="1454727" cy="535261"/>
        </a:xfrm>
        <a:prstGeom prst="rect">
          <a:avLst/>
        </a:prstGeom>
      </xdr:spPr>
    </xdr:pic>
    <xdr:clientData/>
  </xdr:twoCellAnchor>
  <xdr:twoCellAnchor editAs="oneCell">
    <xdr:from>
      <xdr:col>1</xdr:col>
      <xdr:colOff>857250</xdr:colOff>
      <xdr:row>0</xdr:row>
      <xdr:rowOff>104775</xdr:rowOff>
    </xdr:from>
    <xdr:to>
      <xdr:col>3</xdr:col>
      <xdr:colOff>657225</xdr:colOff>
      <xdr:row>4</xdr:row>
      <xdr:rowOff>9525</xdr:rowOff>
    </xdr:to>
    <xdr:pic>
      <xdr:nvPicPr>
        <xdr:cNvPr id="5" name="Imagen 4">
          <a:extLst>
            <a:ext uri="{FF2B5EF4-FFF2-40B4-BE49-F238E27FC236}">
              <a16:creationId xmlns:a16="http://schemas.microsoft.com/office/drawing/2014/main" id="{31AF5D08-CE96-199C-3954-1301726739D5}"/>
            </a:ext>
            <a:ext uri="{147F2762-F138-4A5C-976F-8EAC2B608ADB}">
              <a16:predDERef xmlns:a16="http://schemas.microsoft.com/office/drawing/2014/main" pred="{E8DC70AE-0335-46B4-9B98-4B1E0AD3C1A7}"/>
            </a:ext>
          </a:extLst>
        </xdr:cNvPr>
        <xdr:cNvPicPr>
          <a:picLocks noChangeAspect="1"/>
        </xdr:cNvPicPr>
      </xdr:nvPicPr>
      <xdr:blipFill>
        <a:blip xmlns:r="http://schemas.openxmlformats.org/officeDocument/2006/relationships" r:embed="rId5"/>
        <a:stretch>
          <a:fillRect/>
        </a:stretch>
      </xdr:blipFill>
      <xdr:spPr>
        <a:xfrm>
          <a:off x="2076450" y="104775"/>
          <a:ext cx="2438400" cy="51435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128586</xdr:colOff>
      <xdr:row>0</xdr:row>
      <xdr:rowOff>133350</xdr:rowOff>
    </xdr:from>
    <xdr:to>
      <xdr:col>1</xdr:col>
      <xdr:colOff>631795</xdr:colOff>
      <xdr:row>4</xdr:row>
      <xdr:rowOff>35479</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C01891CA-355C-4CF5-9FB1-8BF4D4268AD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57336" y="133350"/>
          <a:ext cx="503209" cy="511729"/>
        </a:xfrm>
        <a:prstGeom prst="rect">
          <a:avLst/>
        </a:prstGeom>
      </xdr:spPr>
    </xdr:pic>
    <xdr:clientData/>
  </xdr:twoCellAnchor>
  <xdr:twoCellAnchor editAs="oneCell">
    <xdr:from>
      <xdr:col>0</xdr:col>
      <xdr:colOff>0</xdr:colOff>
      <xdr:row>0</xdr:row>
      <xdr:rowOff>123825</xdr:rowOff>
    </xdr:from>
    <xdr:to>
      <xdr:col>1</xdr:col>
      <xdr:colOff>25977</xdr:colOff>
      <xdr:row>4</xdr:row>
      <xdr:rowOff>49486</xdr:rowOff>
    </xdr:to>
    <xdr:pic>
      <xdr:nvPicPr>
        <xdr:cNvPr id="4" name="Imagen 3">
          <a:extLst>
            <a:ext uri="{FF2B5EF4-FFF2-40B4-BE49-F238E27FC236}">
              <a16:creationId xmlns:a16="http://schemas.microsoft.com/office/drawing/2014/main" id="{3B794725-B733-4FDE-9503-3067C694A95A}"/>
            </a:ext>
            <a:ext uri="{147F2762-F138-4A5C-976F-8EAC2B608ADB}">
              <a16:predDERef xmlns:a16="http://schemas.microsoft.com/office/drawing/2014/main" pred="{C01891CA-355C-4CF5-9FB1-8BF4D4268ADF}"/>
            </a:ext>
          </a:extLst>
        </xdr:cNvPr>
        <xdr:cNvPicPr>
          <a:picLocks noChangeAspect="1"/>
        </xdr:cNvPicPr>
      </xdr:nvPicPr>
      <xdr:blipFill>
        <a:blip xmlns:r="http://schemas.openxmlformats.org/officeDocument/2006/relationships" r:embed="rId4"/>
        <a:stretch>
          <a:fillRect/>
        </a:stretch>
      </xdr:blipFill>
      <xdr:spPr>
        <a:xfrm>
          <a:off x="0" y="123825"/>
          <a:ext cx="1454727" cy="535261"/>
        </a:xfrm>
        <a:prstGeom prst="rect">
          <a:avLst/>
        </a:prstGeom>
      </xdr:spPr>
    </xdr:pic>
    <xdr:clientData/>
  </xdr:twoCellAnchor>
  <xdr:twoCellAnchor editAs="oneCell">
    <xdr:from>
      <xdr:col>1</xdr:col>
      <xdr:colOff>781050</xdr:colOff>
      <xdr:row>0</xdr:row>
      <xdr:rowOff>123825</xdr:rowOff>
    </xdr:from>
    <xdr:to>
      <xdr:col>1</xdr:col>
      <xdr:colOff>3219450</xdr:colOff>
      <xdr:row>4</xdr:row>
      <xdr:rowOff>28575</xdr:rowOff>
    </xdr:to>
    <xdr:pic>
      <xdr:nvPicPr>
        <xdr:cNvPr id="5" name="Imagen 4">
          <a:extLst>
            <a:ext uri="{FF2B5EF4-FFF2-40B4-BE49-F238E27FC236}">
              <a16:creationId xmlns:a16="http://schemas.microsoft.com/office/drawing/2014/main" id="{A0383319-6A18-3140-CC9C-D72908132149}"/>
            </a:ext>
            <a:ext uri="{147F2762-F138-4A5C-976F-8EAC2B608ADB}">
              <a16:predDERef xmlns:a16="http://schemas.microsoft.com/office/drawing/2014/main" pred="{3B794725-B733-4FDE-9503-3067C694A95A}"/>
            </a:ext>
          </a:extLst>
        </xdr:cNvPr>
        <xdr:cNvPicPr>
          <a:picLocks noChangeAspect="1"/>
        </xdr:cNvPicPr>
      </xdr:nvPicPr>
      <xdr:blipFill>
        <a:blip xmlns:r="http://schemas.openxmlformats.org/officeDocument/2006/relationships" r:embed="rId5"/>
        <a:stretch>
          <a:fillRect/>
        </a:stretch>
      </xdr:blipFill>
      <xdr:spPr>
        <a:xfrm>
          <a:off x="2209800" y="123825"/>
          <a:ext cx="2438400" cy="5143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69027</xdr:rowOff>
    </xdr:from>
    <xdr:to>
      <xdr:col>1</xdr:col>
      <xdr:colOff>476250</xdr:colOff>
      <xdr:row>0</xdr:row>
      <xdr:rowOff>639925</xdr:rowOff>
    </xdr:to>
    <xdr:pic>
      <xdr:nvPicPr>
        <xdr:cNvPr id="2" name="Imagen 1">
          <a:extLst>
            <a:ext uri="{FF2B5EF4-FFF2-40B4-BE49-F238E27FC236}">
              <a16:creationId xmlns:a16="http://schemas.microsoft.com/office/drawing/2014/main" id="{8E197020-281C-44C5-A7CC-F11F034297A3}"/>
            </a:ext>
            <a:ext uri="{147F2762-F138-4A5C-976F-8EAC2B608ADB}">
              <a16:predDERef xmlns:a16="http://schemas.microsoft.com/office/drawing/2014/main" pred="{9EF070DF-5900-46DD-8374-C69847E9BF4E}"/>
            </a:ext>
          </a:extLst>
        </xdr:cNvPr>
        <xdr:cNvPicPr>
          <a:picLocks noChangeAspect="1"/>
        </xdr:cNvPicPr>
      </xdr:nvPicPr>
      <xdr:blipFill>
        <a:blip xmlns:r="http://schemas.openxmlformats.org/officeDocument/2006/relationships" r:embed="rId1"/>
        <a:stretch>
          <a:fillRect/>
        </a:stretch>
      </xdr:blipFill>
      <xdr:spPr>
        <a:xfrm>
          <a:off x="0" y="69027"/>
          <a:ext cx="1762125" cy="5634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40986</xdr:rowOff>
    </xdr:from>
    <xdr:to>
      <xdr:col>2</xdr:col>
      <xdr:colOff>819150</xdr:colOff>
      <xdr:row>0</xdr:row>
      <xdr:rowOff>676275</xdr:rowOff>
    </xdr:to>
    <xdr:pic>
      <xdr:nvPicPr>
        <xdr:cNvPr id="13" name="Imagen 2">
          <a:extLst>
            <a:ext uri="{FF2B5EF4-FFF2-40B4-BE49-F238E27FC236}">
              <a16:creationId xmlns:a16="http://schemas.microsoft.com/office/drawing/2014/main" id="{DC6B8016-77E9-449E-84B2-57CACC11E52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0986"/>
          <a:ext cx="2228850" cy="6352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xdr:col>
      <xdr:colOff>435552</xdr:colOff>
      <xdr:row>4</xdr:row>
      <xdr:rowOff>78061</xdr:rowOff>
    </xdr:to>
    <xdr:pic>
      <xdr:nvPicPr>
        <xdr:cNvPr id="3" name="Imagen 2">
          <a:extLst>
            <a:ext uri="{FF2B5EF4-FFF2-40B4-BE49-F238E27FC236}">
              <a16:creationId xmlns:a16="http://schemas.microsoft.com/office/drawing/2014/main" id="{DD38527F-25BD-4B36-95AA-E68CEC2F323A}"/>
            </a:ext>
            <a:ext uri="{147F2762-F138-4A5C-976F-8EAC2B608ADB}">
              <a16:predDERef xmlns:a16="http://schemas.microsoft.com/office/drawing/2014/main" pred="{9EF070DF-5900-46DD-8374-C69847E9BF4E}"/>
            </a:ext>
          </a:extLst>
        </xdr:cNvPr>
        <xdr:cNvPicPr>
          <a:picLocks noChangeAspect="1"/>
        </xdr:cNvPicPr>
      </xdr:nvPicPr>
      <xdr:blipFill>
        <a:blip xmlns:r="http://schemas.openxmlformats.org/officeDocument/2006/relationships" r:embed="rId1"/>
        <a:stretch>
          <a:fillRect/>
        </a:stretch>
      </xdr:blipFill>
      <xdr:spPr>
        <a:xfrm>
          <a:off x="0" y="152400"/>
          <a:ext cx="1454727" cy="535261"/>
        </a:xfrm>
        <a:prstGeom prst="rect">
          <a:avLst/>
        </a:prstGeom>
      </xdr:spPr>
    </xdr:pic>
    <xdr:clientData/>
  </xdr:twoCellAnchor>
  <xdr:twoCellAnchor editAs="oneCell">
    <xdr:from>
      <xdr:col>2</xdr:col>
      <xdr:colOff>619125</xdr:colOff>
      <xdr:row>1</xdr:row>
      <xdr:rowOff>28575</xdr:rowOff>
    </xdr:from>
    <xdr:to>
      <xdr:col>3</xdr:col>
      <xdr:colOff>1354667</xdr:colOff>
      <xdr:row>4</xdr:row>
      <xdr:rowOff>85725</xdr:rowOff>
    </xdr:to>
    <xdr:pic>
      <xdr:nvPicPr>
        <xdr:cNvPr id="4" name="Imagen 3">
          <a:extLst>
            <a:ext uri="{FF2B5EF4-FFF2-40B4-BE49-F238E27FC236}">
              <a16:creationId xmlns:a16="http://schemas.microsoft.com/office/drawing/2014/main" id="{878981A3-A03A-43B6-A683-709ED36AE0F7}"/>
            </a:ext>
            <a:ext uri="{147F2762-F138-4A5C-976F-8EAC2B608ADB}">
              <a16:predDERef xmlns:a16="http://schemas.microsoft.com/office/drawing/2014/main" pred="{78C36312-6314-497B-BCA7-CEECA3503BDC}"/>
            </a:ext>
          </a:extLst>
        </xdr:cNvPr>
        <xdr:cNvPicPr>
          <a:picLocks noChangeAspect="1"/>
        </xdr:cNvPicPr>
      </xdr:nvPicPr>
      <xdr:blipFill>
        <a:blip xmlns:r="http://schemas.openxmlformats.org/officeDocument/2006/relationships" r:embed="rId2"/>
        <a:stretch>
          <a:fillRect/>
        </a:stretch>
      </xdr:blipFill>
      <xdr:spPr>
        <a:xfrm>
          <a:off x="2162175" y="180975"/>
          <a:ext cx="2438400" cy="5143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8</xdr:col>
      <xdr:colOff>571500</xdr:colOff>
      <xdr:row>0</xdr:row>
      <xdr:rowOff>0</xdr:rowOff>
    </xdr:from>
    <xdr:to>
      <xdr:col>14</xdr:col>
      <xdr:colOff>571500</xdr:colOff>
      <xdr:row>13</xdr:row>
      <xdr:rowOff>123825</xdr:rowOff>
    </xdr:to>
    <xdr:graphicFrame macro="">
      <xdr:nvGraphicFramePr>
        <xdr:cNvPr id="105" name="Gráfico 1">
          <a:extLst>
            <a:ext uri="{FF2B5EF4-FFF2-40B4-BE49-F238E27FC236}">
              <a16:creationId xmlns:a16="http://schemas.microsoft.com/office/drawing/2014/main" id="{71156C8A-1D1D-6243-ABE0-F6BDC9E69B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549275</xdr:colOff>
      <xdr:row>14</xdr:row>
      <xdr:rowOff>42862</xdr:rowOff>
    </xdr:from>
    <xdr:to>
      <xdr:col>14</xdr:col>
      <xdr:colOff>549275</xdr:colOff>
      <xdr:row>28</xdr:row>
      <xdr:rowOff>119062</xdr:rowOff>
    </xdr:to>
    <xdr:graphicFrame macro="">
      <xdr:nvGraphicFramePr>
        <xdr:cNvPr id="101" name="Gráfico 2">
          <a:extLst>
            <a:ext uri="{FF2B5EF4-FFF2-40B4-BE49-F238E27FC236}">
              <a16:creationId xmlns:a16="http://schemas.microsoft.com/office/drawing/2014/main" id="{2E7A6C6D-9C21-6F2F-6120-38AD23102A3E}"/>
            </a:ext>
            <a:ext uri="{147F2762-F138-4A5C-976F-8EAC2B608ADB}">
              <a16:predDERef xmlns:a16="http://schemas.microsoft.com/office/drawing/2014/main" pred="{71156C8A-1D1D-6243-ABE0-F6BDC9E69B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327025</xdr:colOff>
      <xdr:row>30</xdr:row>
      <xdr:rowOff>87311</xdr:rowOff>
    </xdr:from>
    <xdr:to>
      <xdr:col>12</xdr:col>
      <xdr:colOff>393700</xdr:colOff>
      <xdr:row>43</xdr:row>
      <xdr:rowOff>193674</xdr:rowOff>
    </xdr:to>
    <xdr:graphicFrame macro="">
      <xdr:nvGraphicFramePr>
        <xdr:cNvPr id="95" name="Gráfico 3">
          <a:extLst>
            <a:ext uri="{FF2B5EF4-FFF2-40B4-BE49-F238E27FC236}">
              <a16:creationId xmlns:a16="http://schemas.microsoft.com/office/drawing/2014/main" id="{4B973052-256C-BE9B-2A42-88966B41426C}"/>
            </a:ext>
            <a:ext uri="{147F2762-F138-4A5C-976F-8EAC2B608ADB}">
              <a16:predDERef xmlns:a16="http://schemas.microsoft.com/office/drawing/2014/main" pred="{2E7A6C6D-9C21-6F2F-6120-38AD23102A3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346022</xdr:colOff>
      <xdr:row>44</xdr:row>
      <xdr:rowOff>53907</xdr:rowOff>
    </xdr:from>
    <xdr:to>
      <xdr:col>12</xdr:col>
      <xdr:colOff>346022</xdr:colOff>
      <xdr:row>58</xdr:row>
      <xdr:rowOff>130107</xdr:rowOff>
    </xdr:to>
    <xdr:graphicFrame macro="">
      <xdr:nvGraphicFramePr>
        <xdr:cNvPr id="91" name="Gráfico 4">
          <a:extLst>
            <a:ext uri="{FF2B5EF4-FFF2-40B4-BE49-F238E27FC236}">
              <a16:creationId xmlns:a16="http://schemas.microsoft.com/office/drawing/2014/main" id="{B56D84D4-30F5-CA8C-33B4-BE2757986BB6}"/>
            </a:ext>
            <a:ext uri="{147F2762-F138-4A5C-976F-8EAC2B608ADB}">
              <a16:predDERef xmlns:a16="http://schemas.microsoft.com/office/drawing/2014/main" pred="{4B973052-256C-BE9B-2A42-88966B4142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461962</xdr:colOff>
      <xdr:row>59</xdr:row>
      <xdr:rowOff>80962</xdr:rowOff>
    </xdr:from>
    <xdr:to>
      <xdr:col>12</xdr:col>
      <xdr:colOff>461962</xdr:colOff>
      <xdr:row>71</xdr:row>
      <xdr:rowOff>157162</xdr:rowOff>
    </xdr:to>
    <xdr:graphicFrame macro="">
      <xdr:nvGraphicFramePr>
        <xdr:cNvPr id="6" name="Gráfico 5">
          <a:extLst>
            <a:ext uri="{FF2B5EF4-FFF2-40B4-BE49-F238E27FC236}">
              <a16:creationId xmlns:a16="http://schemas.microsoft.com/office/drawing/2014/main" id="{8AEB38B2-9F42-D00B-047D-2030D3642E3F}"/>
            </a:ext>
            <a:ext uri="{147F2762-F138-4A5C-976F-8EAC2B608ADB}">
              <a16:predDERef xmlns:a16="http://schemas.microsoft.com/office/drawing/2014/main" pred="{B56D84D4-30F5-CA8C-33B4-BE2757986BB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757237</xdr:colOff>
      <xdr:row>59</xdr:row>
      <xdr:rowOff>138112</xdr:rowOff>
    </xdr:from>
    <xdr:to>
      <xdr:col>18</xdr:col>
      <xdr:colOff>757237</xdr:colOff>
      <xdr:row>72</xdr:row>
      <xdr:rowOff>23812</xdr:rowOff>
    </xdr:to>
    <xdr:graphicFrame macro="">
      <xdr:nvGraphicFramePr>
        <xdr:cNvPr id="7" name="Gráfico 6">
          <a:extLst>
            <a:ext uri="{FF2B5EF4-FFF2-40B4-BE49-F238E27FC236}">
              <a16:creationId xmlns:a16="http://schemas.microsoft.com/office/drawing/2014/main" id="{EFB177C2-8498-0162-E8FC-0612DA26C9C4}"/>
            </a:ext>
            <a:ext uri="{147F2762-F138-4A5C-976F-8EAC2B608ADB}">
              <a16:predDERef xmlns:a16="http://schemas.microsoft.com/office/drawing/2014/main" pred="{8AEB38B2-9F42-D00B-047D-2030D3642E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228600</xdr:colOff>
      <xdr:row>0</xdr:row>
      <xdr:rowOff>190500</xdr:rowOff>
    </xdr:from>
    <xdr:to>
      <xdr:col>11</xdr:col>
      <xdr:colOff>57150</xdr:colOff>
      <xdr:row>6</xdr:row>
      <xdr:rowOff>38596</xdr:rowOff>
    </xdr:to>
    <xdr:pic>
      <xdr:nvPicPr>
        <xdr:cNvPr id="2" name="Imagen 1">
          <a:extLst>
            <a:ext uri="{FF2B5EF4-FFF2-40B4-BE49-F238E27FC236}">
              <a16:creationId xmlns:a16="http://schemas.microsoft.com/office/drawing/2014/main" id="{E988C749-587C-C9E4-693B-087B0FFB1F7C}"/>
            </a:ext>
          </a:extLst>
        </xdr:cNvPr>
        <xdr:cNvPicPr>
          <a:picLocks noChangeAspect="1"/>
        </xdr:cNvPicPr>
      </xdr:nvPicPr>
      <xdr:blipFill>
        <a:blip xmlns:r="http://schemas.openxmlformats.org/officeDocument/2006/relationships" r:embed="rId1"/>
        <a:stretch>
          <a:fillRect/>
        </a:stretch>
      </xdr:blipFill>
      <xdr:spPr>
        <a:xfrm>
          <a:off x="2495550" y="190500"/>
          <a:ext cx="7562850" cy="35056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684652</xdr:colOff>
      <xdr:row>0</xdr:row>
      <xdr:rowOff>564815</xdr:rowOff>
    </xdr:to>
    <xdr:pic>
      <xdr:nvPicPr>
        <xdr:cNvPr id="2" name="Imagen 1">
          <a:extLst>
            <a:ext uri="{FF2B5EF4-FFF2-40B4-BE49-F238E27FC236}">
              <a16:creationId xmlns:a16="http://schemas.microsoft.com/office/drawing/2014/main" id="{C9666149-7705-43D2-A52B-7AAA19F32E24}"/>
            </a:ext>
            <a:ext uri="{147F2762-F138-4A5C-976F-8EAC2B608ADB}">
              <a16:predDERef xmlns:a16="http://schemas.microsoft.com/office/drawing/2014/main" pred="{9EF070DF-5900-46DD-8374-C69847E9BF4E}"/>
            </a:ext>
          </a:extLst>
        </xdr:cNvPr>
        <xdr:cNvPicPr>
          <a:picLocks noChangeAspect="1"/>
        </xdr:cNvPicPr>
      </xdr:nvPicPr>
      <xdr:blipFill>
        <a:blip xmlns:r="http://schemas.openxmlformats.org/officeDocument/2006/relationships" r:embed="rId1"/>
        <a:stretch>
          <a:fillRect/>
        </a:stretch>
      </xdr:blipFill>
      <xdr:spPr>
        <a:xfrm>
          <a:off x="662104" y="0"/>
          <a:ext cx="1764926" cy="564815"/>
        </a:xfrm>
        <a:prstGeom prst="rect">
          <a:avLst/>
        </a:prstGeom>
      </xdr:spPr>
    </xdr:pic>
    <xdr:clientData/>
  </xdr:twoCellAnchor>
  <xdr:twoCellAnchor editAs="oneCell">
    <xdr:from>
      <xdr:col>2</xdr:col>
      <xdr:colOff>794337</xdr:colOff>
      <xdr:row>0</xdr:row>
      <xdr:rowOff>0</xdr:rowOff>
    </xdr:from>
    <xdr:to>
      <xdr:col>3</xdr:col>
      <xdr:colOff>2342205</xdr:colOff>
      <xdr:row>0</xdr:row>
      <xdr:rowOff>552937</xdr:rowOff>
    </xdr:to>
    <xdr:pic>
      <xdr:nvPicPr>
        <xdr:cNvPr id="3" name="Imagen 2">
          <a:extLst>
            <a:ext uri="{FF2B5EF4-FFF2-40B4-BE49-F238E27FC236}">
              <a16:creationId xmlns:a16="http://schemas.microsoft.com/office/drawing/2014/main" id="{A0914EF0-8743-4CA1-8925-619CA6DA4874}"/>
            </a:ext>
            <a:ext uri="{147F2762-F138-4A5C-976F-8EAC2B608ADB}">
              <a16:predDERef xmlns:a16="http://schemas.microsoft.com/office/drawing/2014/main" pred="{8E197020-281C-44C5-A7CC-F11F034297A3}"/>
            </a:ext>
          </a:extLst>
        </xdr:cNvPr>
        <xdr:cNvPicPr>
          <a:picLocks noChangeAspect="1"/>
        </xdr:cNvPicPr>
      </xdr:nvPicPr>
      <xdr:blipFill>
        <a:blip xmlns:r="http://schemas.openxmlformats.org/officeDocument/2006/relationships" r:embed="rId2"/>
        <a:stretch>
          <a:fillRect/>
        </a:stretch>
      </xdr:blipFill>
      <xdr:spPr>
        <a:xfrm>
          <a:off x="2536715" y="0"/>
          <a:ext cx="3247035" cy="552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9</xdr:col>
      <xdr:colOff>0</xdr:colOff>
      <xdr:row>1</xdr:row>
      <xdr:rowOff>64259</xdr:rowOff>
    </xdr:from>
    <xdr:to>
      <xdr:col>25</xdr:col>
      <xdr:colOff>203200</xdr:colOff>
      <xdr:row>12</xdr:row>
      <xdr:rowOff>105834</xdr:rowOff>
    </xdr:to>
    <xdr:graphicFrame macro="">
      <xdr:nvGraphicFramePr>
        <xdr:cNvPr id="2" name="Gráfico 1">
          <a:extLst>
            <a:ext uri="{FF2B5EF4-FFF2-40B4-BE49-F238E27FC236}">
              <a16:creationId xmlns:a16="http://schemas.microsoft.com/office/drawing/2014/main" id="{25B3C3FE-7988-4195-8CE5-8AD01E869E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380998</xdr:colOff>
      <xdr:row>1</xdr:row>
      <xdr:rowOff>9070</xdr:rowOff>
    </xdr:from>
    <xdr:to>
      <xdr:col>0</xdr:col>
      <xdr:colOff>380998</xdr:colOff>
      <xdr:row>15</xdr:row>
      <xdr:rowOff>318352</xdr:rowOff>
    </xdr:to>
    <xdr:pic>
      <xdr:nvPicPr>
        <xdr:cNvPr id="3" name="Imagen 2">
          <a:extLst>
            <a:ext uri="{FF2B5EF4-FFF2-40B4-BE49-F238E27FC236}">
              <a16:creationId xmlns:a16="http://schemas.microsoft.com/office/drawing/2014/main" id="{2434F4B5-85AB-4947-905C-48265A0978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0998" y="199570"/>
          <a:ext cx="0" cy="35858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122466</xdr:colOff>
      <xdr:row>0</xdr:row>
      <xdr:rowOff>122463</xdr:rowOff>
    </xdr:from>
    <xdr:to>
      <xdr:col>0</xdr:col>
      <xdr:colOff>680359</xdr:colOff>
      <xdr:row>3</xdr:row>
      <xdr:rowOff>108856</xdr:rowOff>
    </xdr:to>
    <xdr:pic>
      <xdr:nvPicPr>
        <xdr:cNvPr id="4" name="Gráfico 3" descr="Hogar contorno">
          <a:hlinkClick xmlns:r="http://schemas.openxmlformats.org/officeDocument/2006/relationships" r:id="rId3"/>
          <a:extLst>
            <a:ext uri="{FF2B5EF4-FFF2-40B4-BE49-F238E27FC236}">
              <a16:creationId xmlns:a16="http://schemas.microsoft.com/office/drawing/2014/main" id="{1675E701-2261-4C3E-83A4-C0F9D375740E}"/>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22466" y="122463"/>
          <a:ext cx="557893" cy="557893"/>
        </a:xfrm>
        <a:prstGeom prst="rect">
          <a:avLst/>
        </a:prstGeom>
      </xdr:spPr>
    </xdr:pic>
    <xdr:clientData/>
  </xdr:twoCellAnchor>
  <xdr:twoCellAnchor editAs="oneCell">
    <xdr:from>
      <xdr:col>0</xdr:col>
      <xdr:colOff>764658</xdr:colOff>
      <xdr:row>0</xdr:row>
      <xdr:rowOff>149679</xdr:rowOff>
    </xdr:from>
    <xdr:to>
      <xdr:col>1</xdr:col>
      <xdr:colOff>2293508</xdr:colOff>
      <xdr:row>3</xdr:row>
      <xdr:rowOff>104601</xdr:rowOff>
    </xdr:to>
    <xdr:pic>
      <xdr:nvPicPr>
        <xdr:cNvPr id="5" name="Imagen 4" descr="Texto&#10;&#10;Descripción generada automáticamente">
          <a:extLst>
            <a:ext uri="{FF2B5EF4-FFF2-40B4-BE49-F238E27FC236}">
              <a16:creationId xmlns:a16="http://schemas.microsoft.com/office/drawing/2014/main" id="{3D83C6D2-4548-4D48-B278-208CF634EA2F}"/>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4658" y="149679"/>
          <a:ext cx="2871875" cy="52642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491066</xdr:colOff>
      <xdr:row>0</xdr:row>
      <xdr:rowOff>80433</xdr:rowOff>
    </xdr:from>
    <xdr:to>
      <xdr:col>1</xdr:col>
      <xdr:colOff>993032</xdr:colOff>
      <xdr:row>3</xdr:row>
      <xdr:rowOff>118849</xdr:rowOff>
    </xdr:to>
    <xdr:pic>
      <xdr:nvPicPr>
        <xdr:cNvPr id="2" name="Gráfico 1" descr="Hogar contorno">
          <a:hlinkClick xmlns:r="http://schemas.openxmlformats.org/officeDocument/2006/relationships" r:id="rId1"/>
          <a:extLst>
            <a:ext uri="{FF2B5EF4-FFF2-40B4-BE49-F238E27FC236}">
              <a16:creationId xmlns:a16="http://schemas.microsoft.com/office/drawing/2014/main" id="{2E684EF0-9B68-434F-A87D-D6C9A2BF6D8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1586441" y="80433"/>
          <a:ext cx="501966" cy="495616"/>
        </a:xfrm>
        <a:prstGeom prst="rect">
          <a:avLst/>
        </a:prstGeom>
      </xdr:spPr>
    </xdr:pic>
    <xdr:clientData/>
  </xdr:twoCellAnchor>
  <xdr:twoCellAnchor editAs="oneCell">
    <xdr:from>
      <xdr:col>0</xdr:col>
      <xdr:colOff>0</xdr:colOff>
      <xdr:row>0</xdr:row>
      <xdr:rowOff>28575</xdr:rowOff>
    </xdr:from>
    <xdr:to>
      <xdr:col>1</xdr:col>
      <xdr:colOff>359352</xdr:colOff>
      <xdr:row>3</xdr:row>
      <xdr:rowOff>106636</xdr:rowOff>
    </xdr:to>
    <xdr:pic>
      <xdr:nvPicPr>
        <xdr:cNvPr id="4" name="Imagen 3">
          <a:extLst>
            <a:ext uri="{FF2B5EF4-FFF2-40B4-BE49-F238E27FC236}">
              <a16:creationId xmlns:a16="http://schemas.microsoft.com/office/drawing/2014/main" id="{7439775E-A547-4205-A430-9286FA8F1824}"/>
            </a:ext>
            <a:ext uri="{147F2762-F138-4A5C-976F-8EAC2B608ADB}">
              <a16:predDERef xmlns:a16="http://schemas.microsoft.com/office/drawing/2014/main" pred="{2E684EF0-9B68-434F-A87D-D6C9A2BF6D8F}"/>
            </a:ext>
          </a:extLst>
        </xdr:cNvPr>
        <xdr:cNvPicPr>
          <a:picLocks noChangeAspect="1"/>
        </xdr:cNvPicPr>
      </xdr:nvPicPr>
      <xdr:blipFill>
        <a:blip xmlns:r="http://schemas.openxmlformats.org/officeDocument/2006/relationships" r:embed="rId4"/>
        <a:stretch>
          <a:fillRect/>
        </a:stretch>
      </xdr:blipFill>
      <xdr:spPr>
        <a:xfrm>
          <a:off x="0" y="28575"/>
          <a:ext cx="1454727" cy="535261"/>
        </a:xfrm>
        <a:prstGeom prst="rect">
          <a:avLst/>
        </a:prstGeom>
      </xdr:spPr>
    </xdr:pic>
    <xdr:clientData/>
  </xdr:twoCellAnchor>
  <xdr:twoCellAnchor editAs="oneCell">
    <xdr:from>
      <xdr:col>1</xdr:col>
      <xdr:colOff>1066800</xdr:colOff>
      <xdr:row>0</xdr:row>
      <xdr:rowOff>57150</xdr:rowOff>
    </xdr:from>
    <xdr:to>
      <xdr:col>2</xdr:col>
      <xdr:colOff>1514475</xdr:colOff>
      <xdr:row>3</xdr:row>
      <xdr:rowOff>114300</xdr:rowOff>
    </xdr:to>
    <xdr:pic>
      <xdr:nvPicPr>
        <xdr:cNvPr id="5" name="Imagen 4">
          <a:extLst>
            <a:ext uri="{FF2B5EF4-FFF2-40B4-BE49-F238E27FC236}">
              <a16:creationId xmlns:a16="http://schemas.microsoft.com/office/drawing/2014/main" id="{FFF3A6B9-182F-158D-B993-C2E5A002B72F}"/>
            </a:ext>
            <a:ext uri="{147F2762-F138-4A5C-976F-8EAC2B608ADB}">
              <a16:predDERef xmlns:a16="http://schemas.microsoft.com/office/drawing/2014/main" pred="{7439775E-A547-4205-A430-9286FA8F1824}"/>
            </a:ext>
          </a:extLst>
        </xdr:cNvPr>
        <xdr:cNvPicPr>
          <a:picLocks noChangeAspect="1"/>
        </xdr:cNvPicPr>
      </xdr:nvPicPr>
      <xdr:blipFill>
        <a:blip xmlns:r="http://schemas.openxmlformats.org/officeDocument/2006/relationships" r:embed="rId5"/>
        <a:stretch>
          <a:fillRect/>
        </a:stretch>
      </xdr:blipFill>
      <xdr:spPr>
        <a:xfrm>
          <a:off x="2162175" y="57150"/>
          <a:ext cx="2438400" cy="5143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laneacionnacional.sharepoint.com/sites/OAP/2023/EQUIPO%20PLANEACI&#211;N%20Y%20GESTI&#211;N/Planeacion%20Estrategica%202022-2026/PLAN%20ESTRATEGICO%20INSTITUCIONAL%20DNP%202023-2026/SGDDT%20MATRIZ%20COMPROMISOS%20OCT%201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planeacionnacional.sharepoint.com/sites/OAP/2023/EQUIPO%20PLANEACI&#211;N%20Y%20GESTI&#211;N/Planeacion%20Estrategica%202022-2026/Plan%20estrategico%20DNP%202023-2026%20Agosto%202023.xlsx" TargetMode="External"/><Relationship Id="rId1" Type="http://schemas.openxmlformats.org/officeDocument/2006/relationships/externalLinkPath" Target="https://planeacionnacional.sharepoint.com/sites/OAP/2023/EQUIPO%20PLANEACI&#211;N%20Y%20GESTI&#211;N/Planeacion%20Estrategica%202022-2026/PLAN%20ESTRATEGICO%20INSTITUCIONAL%20DNP%202023-2026/Plan%20estrategico%20DNP%202023-2026%20Agosto%20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planeacionnacional.sharepoint.com/sites/OAP/2023/EQUIPO%20PLANEACI&#211;N%20Y%20GESTI&#211;N/Planeacion%20Estrategica%202022-2026/PLAN%20ESTRATEGICO%20INSTITUCIONAL%20DNP%202023-202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A CONTENIDO"/>
      <sheetName val="Plataforma estratégica DNP"/>
      <sheetName val="ESTRUCTURA PEI- JUN"/>
      <sheetName val="Hoja1"/>
      <sheetName val="Consolidado PND"/>
      <sheetName val="Tareas"/>
      <sheetName val="listas"/>
      <sheetName val="CLASIFICACION POAI"/>
      <sheetName val="PROPUESTA_FORMULACION Y SEGTO"/>
      <sheetName val="1. ORDENAMIENTO"/>
      <sheetName val="OBJETIVO 2"/>
      <sheetName val="2. SEGURIDAD HUMANA"/>
      <sheetName val="3. DH ALIMENTACION"/>
      <sheetName val="4. TRANSFORMACION_PDTIVA"/>
      <sheetName val="5. CONVERGENCIA REGIONAL"/>
      <sheetName val="PAZ TOTAL"/>
      <sheetName val="ACTORES_DIFERENCIALES"/>
      <sheetName val="ESTABILIDAD MACRO"/>
      <sheetName val="OTRAS DISPOSICIONES"/>
      <sheetName val="ARTICULADO"/>
    </sheetNames>
    <sheetDataSet>
      <sheetData sheetId="0" refreshError="1"/>
      <sheetData sheetId="1" refreshError="1"/>
      <sheetData sheetId="2"/>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driveId="b!6mEzJen51UeONVS1bHBVfeW0IPNhuE5PtIIHp_WC1Qg0T3gaEu7pSp33D3trfEtE" itemId="01EPC2Z4SKKLBGEW5FDVA3YRFNFV5H2NNM">
      <xxl21:absoluteUrl r:id="rId2"/>
    </xxl21:alternateUrls>
    <sheetNames>
      <sheetName val="TABLA CONTENIDO"/>
      <sheetName val="Plataforma estratégica DNP"/>
      <sheetName val="COMPROMISO PEI- AGOSTO"/>
      <sheetName val="Consolidado PND"/>
      <sheetName val="listas"/>
      <sheetName val="CLASIFICACION POAI"/>
      <sheetName val="PROPUESTA_FORMULACION Y SEGTO"/>
      <sheetName val="1. ORDENAMIENTO"/>
      <sheetName val="OBJETIVO 2"/>
      <sheetName val="2. SEGURIDAD HUMANA"/>
      <sheetName val="3. DH ALIMENTACION"/>
      <sheetName val="4. TRANSFORMACION_PDTIVA"/>
      <sheetName val="5. CONVERGENCIA REGIONAL"/>
      <sheetName val="PAZ TOTAL"/>
      <sheetName val="ACTORES_DIFERENCIALES"/>
      <sheetName val="ESTABILIDAD MACRO"/>
      <sheetName val="OTRAS DISPOSICIONES"/>
      <sheetName val="ARTICULADO"/>
      <sheetName val="PND"/>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ND"/>
    </sheetNames>
    <sheetDataSet>
      <sheetData sheetId="0"/>
    </sheetDataSet>
  </externalBook>
</external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sta 1" id="{853E6B59-89B9-4576-BB13-DD2D6BCE73F3}"/>
</namedSheetViews>
</file>

<file path=xl/persons/person.xml><?xml version="1.0" encoding="utf-8"?>
<personList xmlns="http://schemas.microsoft.com/office/spreadsheetml/2018/threadedcomments" xmlns:x="http://schemas.openxmlformats.org/spreadsheetml/2006/main">
  <person displayName="Ariadna Ines Salas Sanchez" id="{19D0ED54-DF3D-4618-B90C-304FC43A2A9D}" userId="S::asalas@dnp.gov.co::71189529-c44e-4072-974e-d06c2c0c7dc3" providerId="AD"/>
  <person displayName="Christian Andres Millan Pena" id="{30FB562F-9458-42CE-990B-F504DA9AEA0B}" userId="S::cmillan@dnp.gov.co::0fafb85b-c1cc-4adc-8a1d-1b5e60f5a694" providerId="AD"/>
  <person displayName="Jorge Antonio Cuenca Osorio" id="{FA22BF58-D1B3-49C4-863E-88CED910904A}" userId="S::jcuenca@dnp.gov.co::9fa822bd-ad60-4b17-afcc-de84e3b58004" providerId="AD"/>
  <person displayName="Laura Mendoza Rozo" id="{DF71375A-3DB7-4E2A-82D7-D95E8216E436}" userId="S::laumendoza@dnp.gov.co::842dd764-63e8-416e-911d-0668e2cd8559" providerId="AD"/>
</personList>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Revision_PND2022_2026_OAP%20V9_OCTUBRE%202023_COMPLET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LORITO" refreshedDate="45211.629312384262" createdVersion="8" refreshedVersion="8" minRefreshableVersion="3" recordCount="312" xr:uid="{00000000-000A-0000-FFFF-FFFF00000000}">
  <cacheSource type="worksheet">
    <worksheetSource ref="A1:BC313" sheet="BASE PARA COMENTARIOS" r:id="rId2"/>
  </cacheSource>
  <cacheFields count="54">
    <cacheField name="DEPENDENCIA" numFmtId="0">
      <sharedItems count="4">
        <s v="SGDPN"/>
        <s v="SGISE"/>
        <s v="SGR"/>
        <s v="SGDDT"/>
      </sharedItems>
    </cacheField>
    <cacheField name="OBJETIVO INSTITUCIONAL ASOCIADO" numFmtId="0">
      <sharedItems containsBlank="1"/>
    </cacheField>
    <cacheField name="EJE ESTRATÉGICO DNP" numFmtId="0">
      <sharedItems containsBlank="1" longText="1"/>
    </cacheField>
    <cacheField name="FUENTE DE COMPROMISO_x000a_" numFmtId="0">
      <sharedItems containsBlank="1"/>
    </cacheField>
    <cacheField name="TEMAS PRIORIZADOS DG" numFmtId="0">
      <sharedItems containsBlank="1"/>
    </cacheField>
    <cacheField name="ES PARTE DEL PLAN ESTRATÉGICO INSTITUCIONAL" numFmtId="0">
      <sharedItems containsBlank="1"/>
    </cacheField>
    <cacheField name="No. Compromiso Final" numFmtId="0">
      <sharedItems containsBlank="1" containsMixedTypes="1" containsNumber="1" containsInteger="1" minValue="1" maxValue="152" count="144">
        <n v="1"/>
        <n v="2"/>
        <n v="4"/>
        <n v="6"/>
        <m/>
        <n v="10"/>
        <n v="11"/>
        <n v="12"/>
        <n v="13"/>
        <n v="14"/>
        <n v="15"/>
        <n v="16"/>
        <n v="17"/>
        <n v="18"/>
        <n v="19"/>
        <n v="20"/>
        <n v="21"/>
        <n v="22"/>
        <n v="23"/>
        <n v="24"/>
        <n v="25"/>
        <n v="26"/>
        <n v="29"/>
        <n v="30"/>
        <n v="31"/>
        <n v="33"/>
        <n v="34"/>
        <n v="35"/>
        <n v="36"/>
        <n v="37"/>
        <n v="38"/>
        <n v="39"/>
        <n v="40"/>
        <n v="41"/>
        <n v="42"/>
        <n v="43"/>
        <n v="44"/>
        <n v="47"/>
        <n v="50"/>
        <n v="54"/>
        <n v="56"/>
        <n v="58"/>
        <n v="66"/>
        <n v="67"/>
        <n v="68"/>
        <n v="69"/>
        <n v="70"/>
        <n v="71"/>
        <n v="72"/>
        <n v="73"/>
        <n v="74"/>
        <n v="76"/>
        <n v="77"/>
        <n v="78"/>
        <n v="79"/>
        <n v="80"/>
        <n v="81"/>
        <n v="82"/>
        <n v="83"/>
        <n v="84"/>
        <n v="85"/>
        <n v="92"/>
        <n v="93"/>
        <n v="94"/>
        <n v="95"/>
        <n v="96"/>
        <n v="97"/>
        <n v="99"/>
        <n v="100"/>
        <n v="101"/>
        <n v="102"/>
        <n v="103"/>
        <n v="104"/>
        <n v="105"/>
        <n v="107"/>
        <n v="111"/>
        <n v="112"/>
        <n v="113"/>
        <n v="115"/>
        <n v="116"/>
        <n v="118"/>
        <n v="119"/>
        <n v="120"/>
        <n v="121"/>
        <n v="122"/>
        <n v="123"/>
        <n v="124"/>
        <n v="125"/>
        <n v="126"/>
        <n v="127"/>
        <n v="128"/>
        <n v="129"/>
        <n v="130"/>
        <n v="131"/>
        <n v="132"/>
        <n v="133"/>
        <n v="134"/>
        <n v="136"/>
        <n v="137"/>
        <n v="138"/>
        <n v="140"/>
        <n v="141"/>
        <n v="142"/>
        <n v="143"/>
        <n v="145"/>
        <n v="146"/>
        <n v="147"/>
        <n v="148"/>
        <n v="149"/>
        <n v="150"/>
        <n v="151"/>
        <n v="152"/>
        <n v="7"/>
        <n v="27"/>
        <n v="45"/>
        <n v="48"/>
        <n v="49"/>
        <n v="53"/>
        <n v="55"/>
        <n v="57"/>
        <n v="59"/>
        <n v="60"/>
        <n v="61"/>
        <n v="62"/>
        <n v="63"/>
        <n v="64"/>
        <n v="87"/>
        <n v="88"/>
        <n v="98"/>
        <n v="106"/>
        <n v="139"/>
        <n v="144"/>
        <n v="86"/>
        <n v="91"/>
        <n v="117"/>
        <n v="135"/>
        <n v="5"/>
        <n v="8"/>
        <n v="9"/>
        <n v="28"/>
        <n v="32"/>
        <n v="51"/>
        <s v=","/>
        <n v="52"/>
      </sharedItems>
    </cacheField>
    <cacheField name="COMPROMISO - Despliegue" numFmtId="0">
      <sharedItems containsBlank="1" longText="1"/>
    </cacheField>
    <cacheField name="BASES PND" numFmtId="0">
      <sharedItems containsBlank="1"/>
    </cacheField>
    <cacheField name="CATALIZADOR BASES" numFmtId="0">
      <sharedItems containsBlank="1"/>
    </cacheField>
    <cacheField name="ARTICULADO PND" numFmtId="0">
      <sharedItems containsBlank="1" containsMixedTypes="1" containsNumber="1" containsInteger="1" minValue="8" maxValue="365"/>
    </cacheField>
    <cacheField name="COMPROMISO ODS" numFmtId="0">
      <sharedItems containsBlank="1"/>
    </cacheField>
    <cacheField name="COMPROMISO OCDE" numFmtId="0">
      <sharedItems containsBlank="1"/>
    </cacheField>
    <cacheField name="COMPROMISO PMI" numFmtId="0">
      <sharedItems containsBlank="1"/>
    </cacheField>
    <cacheField name="POLÍTICAS MIPG" numFmtId="0">
      <sharedItems containsBlank="1"/>
    </cacheField>
    <cacheField name="¿Incluir en Plan  Estratégico Sectorial?" numFmtId="0">
      <sharedItems containsBlank="1"/>
    </cacheField>
    <cacheField name="OTRO" numFmtId="0">
      <sharedItems containsBlank="1"/>
    </cacheField>
    <cacheField name="CONTRIBUCION A PND- BASES PND" numFmtId="0">
      <sharedItems containsBlank="1"/>
    </cacheField>
    <cacheField name="CATALIZADOR CONTRIBUCIÓN" numFmtId="0">
      <sharedItems containsBlank="1"/>
    </cacheField>
    <cacheField name="SUBDIRECCIÓN GENERAL/ OFICINA /SG_x000a_" numFmtId="0">
      <sharedItems containsBlank="1"/>
    </cacheField>
    <cacheField name="Dependencia  Responsable" numFmtId="0">
      <sharedItems containsBlank="1"/>
    </cacheField>
    <cacheField name="Dependencia  Participante 1" numFmtId="0">
      <sharedItems containsBlank="1"/>
    </cacheField>
    <cacheField name="Dependencia Participante 2" numFmtId="0">
      <sharedItems containsBlank="1"/>
    </cacheField>
    <cacheField name="SUBDIRECCIÓN GENERAL/ OFICINA /SG (participa)_x000a_" numFmtId="0">
      <sharedItems containsBlank="1" longText="1"/>
    </cacheField>
    <cacheField name="Comentarios/ Observaciones" numFmtId="0">
      <sharedItems containsBlank="1" count="180" longText="1">
        <s v="SGR:Este compromiso debería ser compartido con la Dirección de Ambiente y Desarrollo Sostenible de la Subdirección General de Prospectiva y Desarrollo Nacional._x000a_Se propone orientar la inversión pública para este tipo de proyectos a través de la implementación de la Estrategia Institucional de Asistencia Técnica por Oferta, en aras de fortalecer el conocimiento, uso técnico y metodológico de la fuente de financiación de asignación para la Inversión local Ambiente y Desarrollo Sostenible, teniendo en cuenta, que la Ley 2294 de 2023 del Plan Nacional de Desarrollo habilitó la posibilidad de inversión de los recursos en los instrumentos de planeación para la definición de acciones en Áreas Ambientales Estratégicas, en este sentido_x000a__x000a_DADS: La DADS trabaja de manera articulada con SRG; adicionalmente, apoya al MADS en la contrucción de insumos técnicos para la Expedición de la Estrategia Nacional de protección de áreas ambientales estratégicas, con base en lo establecido en el literal a del articulo 50 de la Ley 20256 para orientar la inversión de los recursos de la asignación local en ambiente y desarrollo sostenible.  Se espera que el MADS expida la Estrategia en 2023; a partir del 2024 la DADS realizará seguiiento a la implentación de los establecido en la Estrategia a travéz de los proyectos que se aprueben por el SGR asignación local en ambiente y desarrollo sostenible."/>
        <s v="DADS: se sugiere eliminar de la planeación estratégica considerando que es un compromiso del Min ambiente y el Rol del DNP es de apoyo_x000a_SGPDN: se revisó con OAP y se acordó la redacción actual_x000a__x000a_SGPDN 2: Eliminación de los compromisos relacionados con el SINAPYBA, toda vez que la creación de este sistema y la política son responsabilidad de los Ministerios de Agricultura y Ambiente y el DNP no es mencionado en el parágrafo 1 del artículo 31 de la Ley del Plan, el cual dispone “El Gobierno nacional definirá la organización y el funcionamiento del Sistema Nacional de Protección y Bienestar Animal en un término de un (1) año contado a partir de la entrada en vigencia de la presente ley, bajo el liderazgo del Ministerio de Agricultura y Desarrollo Rural y el Ministerio de Ambiente y Desarrollo Sostenible&quot;."/>
        <s v="DDU. Se solicita incluir a la DDU como dirección técnica de apoyo. _x000a__x000a_La DADS apoyará a la Dirección de Ordenamiento y Desarrollo Territorial en la articulación con el MADS y la UNGRD para la construcción de los insumos técnicos y el análisis de los mismos."/>
        <s v="Las tipologías para el reconocimiento de capacidades de las entidades territoriales debe estar alineada a las disposiciones del Documento Conpes 4091 y  es un elemento clave en la delimitación y priorización de intervenciones de asistencia técnica territorial que brindan varias instancias del DNP, por lo cual deben participar en el proceso."/>
        <s v="Diseño de un modelo estadístico para la estimacion del ingreso de la población que permite su clasificación"/>
        <s v="Proceso de  implementación gradual por parte de las entidades que utilizarán el RUI como mecanismo defocalización. Esto implica el tránsito de SISBEN a RUI."/>
        <s v="SGPDN:  Se agregan 2 responsable_x000a_Compromiso DG- Conpes No. 1. Responsables Juan Miguel Gallego, Horacio Coral_x000a_Adicionalmente el compromiso No. 29, pero incluye como responsable tambien a Julio Lamprea. _x000a_OAP recomienda aclarar o unificar  compromisos 1 y 29 de la matriz e Grupo CONPES_x000a_DDS: Publicación de ordenamiento de la población con la nueva metodolgía de clasificación del RUI."/>
        <s v="Diseño del prototipo para la identificación y registro de servicios, subsidios y oferta social para facilitar el acceso y postulación de la ciudadania por parte de los entes territoriales."/>
        <s v="Hacer pruebas para verificar la operatividad de la ventanilla en cuanto a funcionamiento, protocolos y rutas de ariculación de rutas de registro de información."/>
        <s v="SGPDN:  Se agregan 2 responsables_x000a_DDS: Puntos de atención en los municipios con la información de la oferta disponible."/>
        <s v="SGPDN:  Se agregan 2 responsables"/>
        <s v="_x000a_SGPDN:  Se agrega 1 responsable_x000a_Compromiso DG- Conpes No. 15 Desigualdades (5 Gini (ingresos laborales, riqueza, tierras en zonas rurales, concentración bursátil, propiedad inmobiliaria)). Responsable: Juan Miguel Gallego- Horacio Coral"/>
        <s v="El DANE adelantará gestiones con las entidades respectivas para acopiar información necesaria que permita la estimación de medidas de desigualdad en las dimensiones de Riqueza, Tierras en zonas rurales, Concentración bursátil y Propiedad inmobiliaria. Por su parte, el DNP acompañará y apoyará en la coordinación de este proceso."/>
        <s v="Se adelantarán gestiones para la conformación de un comité de expertos nacionales e internacionales para la construcción de las medidas de desigualdad."/>
        <s v="Entre equipos técnicos del DANE y el DNP se impelentará un ejercicio para evaluar diferentes medidas de desigualdad (Gini, Theil, Palma, entre otros) a partir de información piloto obtendia en el marco del proceso de actualización de avalúos catastrales que se viene adelantando con el Catastro Multipropósito."/>
        <s v="SGPDN:  Se agrega 1 responsable_x000a_DGDP: La DJ debe ser la responsable del compromiso no la DGDP"/>
        <s v="SS: Se han sostenido reuniones con Minsalud y MinHacienda, la forma en que quedó redactado el artículo genera un riesgo de perder los avances en giro obtenidos hasta el momento, cada entidad elevará consulta de conveniencia de reglamentación a sus oficinas jurídicas desde la SS se está preparando solicitud de concepto._x000a_Existen dos opciones que la OAJ conceptue pertinente la reglamentación del articulo caso en el cual la subdirección mediante mesas técnicas con el minsiterio de salud elaborará el proyecto de decreto, definiendo los porcentaje y condiciones de giro para cada régimen. Si la OAJ conceptua como no pertinente la reglamentación de dicho artículo se pondrá a discución de los ministerios de salud y hacienda para obtener consenso."/>
        <m/>
        <s v="SGPDN: Se coordina con el Grupo de Cuidado de la Vicepresidencia de la República en la definición del marco del política del Sistema Nacional de Cuidado. DNP puede aportar directamente a los dos primeros puntos: i. esquema de financiamiento (para o cual se tendrá una consultoría este año para definir posibles esquemas) ii. responsabilidades entidades, a través del CONPES de cuidado que se espera aprobar en marzo 2024. En el tercer punto de modelos de operación a nivel territorial hay que articular con Vicepresidencia y apoyar el ejercicio que vienen haciendo para territorialización del Sistema de Cuidado, particularmente lo que quedará establecido frente a estos modelos en el decreto de reglamentación del Sistema de Cuidado que se tendrá en diciembre 2023_x000a_Comproniso DG- Conpes No. 6, Responsables: Juan Miguel  Gallego- Horacio Coral_x000a_DDS: Se precisan hitos de cumplimiento para el compromiso relacionados con posibles esquemas de financiamiento, elaborción documento CONPES de la política de Cuidado y ruta de modelos de operación."/>
        <s v="SGPDN: Se debe eliminar del compromiso la implementación de sistemas dinámicos de adquisición, que corresponde al artículo 102 de la ley del plan. La implementación está a cargo de CCE en el marco de sus competencias._x000a__x000a_OAP: se acata la recomendación y se elimina el tema de sistemas dinámicos_x000a__x000a_DIDE: Incluir como participante 3 a la Dirección de Gobierno"/>
        <s v="Decreto reglamentario generado en coordinación con las entidades señaladas en la Ley  del PND: Minhacienda  y CCE"/>
        <s v="SGPDN: MinCIT reglamenta pues se encuentra dentro del DUR comercio las tarifas en favor de las Cámaras de Comercio. Desde el DNP solamente podemos otorgar el soporte técnico para hacer escenarios que se negocien con las Cámaras de Comercio y sea el pactado con el MinCIT el que se incluya en el decreto_x000a_OAP: Se hace el ajuste"/>
        <s v="SGPDN:  Se propone cambio en redacción. La cual se acoge y complementa por la OAP_x000a_Se cambió la transformación a Paz total e integral._x000a__x000a_SGPDN: Se sugiere incluir a la SGISE para contar con la participación de la Dirección de Seguimiento y la Dirección de Estudios Económicos, en el caso del seguimiento a las inversiones."/>
        <s v="SS: Se han sostenido mesas tecnicas para socializar registro social con cisan técnica y con Minsalud para definir las variables a requerir por parte de este ministerio. El ICBF ha entregado la información al RSH y se encuentra actualmente conectada la información. Se encuentra en proceso la vinculación del INS al Registro Social de Hogares, actualmente se están seleccionando las variables a incluir. Pendiente realizar avances con el DANE para identificar información importante para el sistema de información."/>
        <s v="SGPDN:No es estratégico. Por eso se sugiere su supresión_x000a__x000a_OAP: No se acata la recomendación pues aunque no es estrategico, es un compromisio del PND que el DNP debe cumplir._x000a__x000a_DDS-SS: No es responsabilidad del DNP la conformación de la CISAN. El artículo 213 de la Ley del PND delega en el DAPRE su liderazgo. La DDS  y la DDR hacen de la CISAN y la gelegacion directiva por parte de la DDS en cabeza del director de DDS donde se brinda asestencia técnica en el marco de las funciones del art 13 del Decreto 1893 de 2021."/>
        <s v="SGPDN:No es estratégico. Por eso se sugiere su supresión_x000a__x000a_OAP: No se acata la recomendación pues aunque no es estrategico, es un compromisio del PND que el DNP debe cumplir._x000a__x000a_SGPDN 2: Eliminación del compromiso de la conformación de la Comisión Nacional de Crédito Agropecuario toda vez que esta instancia ya opera de conformidad con el artículo 218 del Decreto Ley 663 de 1993, Estatuto Orgánico del Sistema Financiero."/>
        <s v="SGPDN:  Sugieren cambio en la redacción, el cual se acoge por OAP_x000a_DADS  DADS: Se ajustó la redacción de la acción"/>
        <s v="mismo compromiso diferentes entregables"/>
        <s v="Comentario SGISE: inicialmente el compromiso está asociado a la Subdirección General de Prospectiva. En la revisión adelantada por la SGISE, se incluye a la Dirección de Innovación y Desarrollo Empresarial como área técnica con la cual, en conjunto con la Dirección de Programación de Inversiones Públicas, se pueden definir los programas estratégicos de investigación, y las inversiones asociadas a estos. "/>
        <s v="DIDE: Como complemento a la acción 25 se hará seguimiento al Marco de I+D dispuesto en el artículo 258 de la Ley del PND. Esta acción requerirá apoyo del Ministerio de Hacienda en la creación de trazadores presupuestales para complementar el ejercicio."/>
        <s v="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_x000a_DGDP: La política del pacífico es liderada por la DODT. La DGDP, de acuerdo con su misión, acompaña este ejercicio por demanda, en lo que respecta al relacionamiento con comunidades negras. "/>
        <s v="SGPDN: Propone ajustes en redacción. Se acoge por OAP"/>
        <s v="Para los ajustes al SGP es necesaria la coordinación de varias direcciones técnicas: Desarrollo Social; Desarrollo Urbano; Ordenamiento y Desarrollo Territorial; Programación de Inversiones Públicas."/>
        <s v="SGPDN:  Ajuste a SG responsable. Se acoge por OAP_x000a_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_x000a_DGDP: Se cambió la columna Q pasando de &quot;Paz Total&quot; a &quot;Actores diferenciales para el cambio&quot; el cual contempla las acciones específicas para la atención a las víctimas. En Catalizador, se dejó &quot;No aplica&quot; dado que no está asociado a ninguna transformación. Esta misma información se modificó en las columnas H e I._x000a_Es importante precisar que el rol del DNP es el de brindar acompañamiento en el proceso de definición del plan de acción para la aceleración del pago de indemnización administrativa a las víctimas del conflicto armado. En esa medida, el cumplimiento de la meta está sujeto a la participación oportuna de las entidades responsables (Unidad para las Víctimas y MHCP) dado su rol tanto en la materialización del derecho y como autoridad presupuestal, respectivamente. Por último, el artículo 8 del PND le da a la UARIV la responsabilidad de generar la herramientas para implementar el plan de acción con el acompañamiento del DNP y del MHCP. En este sentido, el rol del DNP es de acompañar técnicamente el ejericio. "/>
        <s v="SGPDN: Propone ajustes en redacción. Se acoge por OAP.  Se ajustan responsables._x000a_Se incluye clasificador en PMI No 1, a pesar de que aplica transversalente a todos los compromisos del PMI_x000a_SGISE:  Propone ajuste a la redaccción, el cual no se acoge, ya que se escoge la redacción propuesta por SGPDN, los aspectos específicos ya están recogidos en la redacción.   Se acoge el ajuste de responsables, el cual coincide con lo propuesto por la SGPDN"/>
        <s v="Comentario SGISE: el liderazgo del compromiso recae en la Subdirección General de Descentralización y Desarrollo Territorial, y la Dirección de Seguimiento y Evaluación de Políticas Públicas acompañaría el proceso en lo relacionado con el sistema de informac. Se acoge_x000a_DGDP: El compromiso tiene dos alcances. Uno el tema de entidades territoriales, donde DSEPP no participa y otro de CEV donde no estas SGISE. El coordinador del primero es el DNP; el segundo es DAPRE. Faltaria compromiso de DSEPP frente al tema de SIIPO. Se sugiere separar el compromiso de fortalecer el SIIPO y ponerlo en cabeza de la DSEPP y a la DGDP como acompñante. "/>
        <s v="Comentario SGISE: el líder del compromiso debe ser la SGSGR junto con la Dirección de Gobierno, DDHH y Paz, y la Dirección de Proyectos e Información para la Inversión acompaña el compromiso, teniendo en cuenta que esta última define los aspectos metodológicos de los proyectos de inversión, y administra los sistemas de información (PIIP)._x000a_OAP:  Se acoge_x000a_Compromisos DG- Conpes No. 40  Responsable: Tania Guzman_x000a_DGDP: Sobre ese instrumento no se ha participado"/>
        <s v="SGPDN:  Cambio resposnable a SGSGR_x000a_OAP: Se acoge_x000a_Compromiso DG- Conpes No. 40  Responsable: Tania Guzman_x000a_DGDP: Sobre ese instrumento no se ha participado"/>
        <s v="DGDP: Lo relacionado con asignación especial es responsabilidad de la SGISE /DDFF. La DGDP acompaña, de acuerdo con misión, en lo que respecta al relacionamiento con pueblos y comunidades étnicas."/>
        <s v="Comentario SGISE: se incluye a la Dirección de Programación de Inversiones Públicas toda vez que desde esta dependencia se acompaña a las entidades en la definición de las partidas presupuestales_x000a_DGDP: Este compromiso es de la DPIP la DGDP apoya en el relacionamiento con el Ministerio del Interior para propiciar los espacios. "/>
        <s v="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mo sporte técnico.  _x000a_DDS: Se recomienda precisar el alcance de la acción pues lo establecido en el Artículo 348  establece que el DPS en cordiación y articulación con DNP será el responsable del componente de transferencias monentarias del Programa _x000a_En ese sentido, la acción debe decir:  _x000a_El DPS  estará a cargo del componente de trasnferencias monetarias, en coordinación y articulación con el DNP.   _x000a_El diseño del componente es responsabilidad de DPS._x000a_"/>
        <s v="EL proceso del focalización territorial y municipal del programa se realiza  en coordinación de la Subdirección de Porbreza y Focalizaicón  y la DESEPP. Se elabora una propuesta técnia, la cual guiará el desarrollo del porgrama.  En el proyecto de decreto describe el alcance y los elementos estructurales de la metodología, los cuales se materializarán en una resolución del DNP como sporte técnico.  "/>
        <s v="_x000a_Comentario SGISE: se incluye a la Dirección de Seguimiento y Evaluación de Políticas Públicas como participante toda vez que pueden apoyar la evaluación del impacto del Programa Nacional Jóvenes en Paz previa solicitud del área técnica_x000a_OAP: Se acogen los ajustes_x000a_OAP:  APLICA CLASIFICADORES DEL PROGRAMA EN OTROS COMPROMISOS_x000a_DDS: Se recomienda modificar la dirección técncia responsable de la acción, esta debe estar a cargo de la DESEEP.  Y la  DDS debe  dirección participante. Lo anterio se acordó con el Director de la DESEEP, Dr. Carlos Castañeda."/>
        <s v="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omo soporte técnico._x000a_DDS:  Se coordinó la elaboracion del proyecto de decreto, en coordinación de la Vicepresindencia de la República, DPS, Consejería Presidencial para la Juventud, ICBF. Proyecto que se encuentra en proceso de firmas."/>
        <s v="Comentario SGISE: se incluye a la Dirección de Proyectos e Información para la Inversión como dependencia responsable y a la Subdirección General de Prospectiva toda vez que para la creación de trazadores, se requiere de la participación y acompañamiento de las direcciones técnicas. _x000a_Adicionalmente, se sugiere dejar una redacción más general de un solo compromiso que se derive del articulo 361 de la Ley 2294 de 2023. Por ello se propone la siguiente redacción del compromiso:_x000a__x000a_Nueva redacción: Diseñar la metodología para la implementación de trazadores del Presupuesto General de la Nación, y establecer la plataforma tecnológica que permitirá registrar la información de las partidas presupuestales correspondientes a cada trazador._x000a_OAP:  Se acoge y se complementa la redacción propuesta, para incluir todos los aspectos fundamentales del Art. 361."/>
        <s v="El proceso de definición e implementación de la llegada integral al territorio es liderada por DER, y complementado por los distintos grupos de trabajo, de acuerdo con la misionalidad del DNP."/>
        <s v="Comentario SGISE: la Subdirección General de Prospectiva y Desarrollo Nacional a través de la Dirección de Infraestructura lideran el compromiso teniendo en cuenta que son las encargadas de generar los insumos de política a las diferentes entidades. La Dirección de Estudios Económicos puede participar en la materialización del compromiso, toda vez que cuenta con las herramientas técnicas y analíticas para evaluar la transición energética y la transformación productiva. _x000a_OAP: Se ajusta, pertinente_x000a__x000a_COmpromiso DG- Conpes No 37: Hoja de ruta transición energética. Responsables: Juan Miguel Gallego y Nicolás RIncón._x000a__x000a_Comentario DIES:_x000a_Se recomienda unificar el compromiso 54 con el 77"/>
        <s v="Comentario SGISE: de acuerdo con la redacción del compromiso el líder para su materialización debe ser la Dirección General, junto con la Oficina de Comunicaciones. Las Subdirecciones participan desde su misionalidad para el cumplimiento del compromiso_x000a_OAP: De acuerdo en los términos del compromiso, se ajusta redacción. Pero la priorización técnica es de las SG"/>
        <s v="Comentario SGISE: este compromiso lo debe liderar la Subdirección General de Prospectiva a través de la DDS toda vez que la iniciativa de las evaluaciones nace de las direcciones técnicas, en este caso de la DDS. De esta forma, la DSEPP actuaría como participante en la materialización del compromiso. _x000a_OAP: No se acepta dado que: Estos estudios están formulados por iniciativa de la DEE y fueron aprobados por el DG en la PE, además corresponde a estudios que están en el alcance de esta dirección, pero se integran a los responsables sugeridos: DDS y DSEPP"/>
        <s v="SGPDN:  Propone ajuste en el compromiso, el cual se asume, teniendo en cuenta que la fuente es iniciativa institucional y que cubre el enfoque inicialmente propuesto.  Se asocia a la transformación Productiva (4) y catalizador B1. Hacia una economía carbono neutral, un territorio y una sociedad resiliente al clima, por no ser un compromiso directo de PND a cargo del DNP, no se incluye la asociación"/>
        <s v="SGPDN:  Propone ajuste en el compromiso, el cual se asume, teniendo en cuenta que la fuente es iniciativa institucional y que cubre el enfoque inicialmente propuesto.  Se asocia a la transformación 1 y el catalizador 2. El agua, la biodiversidad y las personas, en el centro del ordenamiento territorial. por no ser un compromiso directo de PND a cargo del DNP, no se incluye la asociación_x000a_OAP: Sugiere revisar pertinencia de mantener &quot;Reducir la brecha entre deforestación y restauración para mitigar el cambio climático y conservar la biodiversidad&quot;, como indicador- reducción de brecha..._x000a__x000a_DDU: Se incluye a la DDU como dependencia participante teniendo en cuenta las competencias en terminos de demande del recurso y tratamiento de aguas residuales_x000a__x000a_DADS: Se ajustó la redacción del compromiso"/>
        <s v="SGPDN:  propone:&quot;Apoyar la implementación del plan nacional de restauración en ecosistemas terrestres, acuáticos y marino-costeros críticos&quot;,  asocian a TR1, catalizador: A1. Programa de conservación de la naturaleza y su restauración .  OAP:  sin embargo el compromiso que proviene de DG, tiene orientación a identificar fuentes de financiación.  ¿Se asume que estas harían parte del plan nacional de restauración?  en caso afirmativo, modificar el compromiso por el propuesto_x000a__x000a_ DADS: Se aclara que el compromiso con el DG corresponde a la TR4. E1. relacionado directamente con financiamiento verde_x000a__x000a_Compromiso DG- Conpes No. 18. Financiamiento verde. Responsable: Juan Miguel Gallego y Carolina Díaz"/>
        <s v="SGPDN: La promoción de la dinámica del mercado de tierras es una función de la Unidad de Planificación Rural y Agropecuaria (UPRA) por ende la redacción original está por fuera del alcance del DNP. Se sugiere acoger la redacción propuesta_x000a_OAP: concuerda y ajusta el compromiso"/>
        <s v="CTI aplicada para mejorar la productividad, comercialización y transformación y sostenibilidad de las cadenas prioritarias para seguridad alimentaria_x000a_SGPDN: La redacción propuesta lo que sugiere es no enmarcar en CTI sino hablar de algo más macro que sería la Política de Derecho Humano a la Alimentación,  la cual asocian a la Tr3, catalizador: C3. Gobernanza multinivel para las políticas públicas asociadas al Derecho Humano a la Alimentación Adecuada (DHAA), ya que no es directa responsabilidad de DNP en PND, no se incluyen._x000a_DDS-SS: Se proyecta la elaboración de un documento CONPES de garantía progresiva del Derecho Humano a la Alimentación a ser expedido a más tardar en diciembre de 2024."/>
        <s v="según SGPDN:  Se incluye el compromiso a nivel de la Subdirección general con sus DT, e incluyen a la DER_x000a_OAP:  Se reclasifica responsabilidad a SGDDT_x000a__x000a_SGPDN (23.10.04): se sugiere eliminar el compromiso, pues ya queda incluido en la visión del compromiso 50."/>
        <s v="SGPDN: Propone ajuste en redacción. Se incluye por OAP_x000a__x000a_SGPDN 2: corresponde a la misionalidad de las Direcciones Técnicas de la SGPDN y, en consecuencia, la incorporación del enfoque de desarrollo rural integral se ve desde las mismas funciones de las DTs. Por lo tanto, se acuerda eliminar este compromiso."/>
        <s v="OAP: Aclarar el alcance (Registro Social de Hogares  o reformas?)_x000a_Compromiso DG- Conpes: 7(24) - 8 (22) y 9 (23):  Reformas a sistemas: salud (7), laboral(8)  y  pensional (9)    Reponsables: Juan Miguel Gallego- Jose Alejandro Herrera, Horacio Coral- Gabriel Piraquive_x000a_OAP: Recomienda a GConpes eliminar 22, 23 y 24_x000a_DDS-SESS: Con reforma pensional se aumenta la cobertura para las personas con nulos o bajos recursos durante su vejez. Con la reforma laboral se espera incluir, o se fortalece su inclusion, grupos que no ha tenido mayor protección laboral como los jornaleros agropecuarios, las empleadas domésticias, los trabajadores de plataformas digitlaes, los periodistas, los inmigrantes, los LGBTQ+ y otros. Se identificarán las componentess de las reformas que contribuyen al rediseño del SPS y los aspectos que pod´rian incluirse._x000a_DDS-SDG: frente a la inclusión del cuidado como pilar del SPS se retomará el análisis realizado por Alejandra Corchuelo y en el marco de la consultoría de esquemas de financiamiento se evaluará cómo integrar el cuidado como parte del SPS, con las definiciones actuales y apuestas sobre SNC."/>
        <s v=" DDS: Intergación al SPS de: i) El cuidado como pilar dada la estructura que se está planteando para el SNC ,  ii) El mecanismo de protección al cesante y iii) Enfoque de formación para el trabajo  "/>
        <s v="Compromiso DDS-SESS: Se identificarán los componentess de las reformas que contribuyen al rediseño del SPS y los aspectos que podrían incluirse."/>
        <s v="DDS:  Se identificarán reqerimientos que permtian el abordaje de una política social acorde a las directrices establecidas en la transformaciónn de  seguridd humana y justicia social "/>
        <s v="DDS-SESS: Generar insumos técnicos para que la formación para el trabajo, en el marco del SNC, se articule con las necesidades del sector productivo así como con la oferta social."/>
        <s v="OAP: Revisar alcance, para no asumir funciones de UPME_x000a_Compromiso DG- Conpes No. 13:  Reforma al código minero.  Responsable: Juan Miguel Gallego- Nicolás Rincón_x000a__x000a_DIES: Se recomienda unificar el compromiso 54 con el 77_x000a__x000a_SGPDN y OAP: acogida la recoendación de la DIES. Se incluyó en el compromiso 54"/>
        <s v="DIES _x000a_(i) 2024 II. Se contará con el insumo de la consultoría que identificará soluciones logísticas que consideren las dimensiones de tecnología, talento humano, infraestructura, entre otros, a partir del diseño de un portafolio de proyectos con potencial de replicabilidad, definidos en una región del país (Consultoría en proceso de contratación con recursos de la Subdirección de Logística del DNP_x000a_(ii) 2025 I. Con base en el insumo anterior, se planteará una metodología inicial que se socializará con actores clave, y será ajustada con base en la retroalimentación recibida_x000a_(iii) 2025 II. Se contará con la metodología para publicar"/>
        <s v="DIES: Contar con la información periodica del  estado de la infraestructura vial no es de competencia del DNP, teniendo en cuenta que la Ley 105 de 1993, “Por la cual se dictan disposiciones básicas sobre el transporte, se redistribuyen competencia y recursos entre la Nación y las Entidades Territoriales, se reglamenta la planeación en el sector transporte y se dictan otras disposiciones”, define en los artículos 12, 16 y 17 las competencias sobre la infraestructura de transporte estableciendo que las vías nacionales son aquellas a cargo de la Nación, la vías departamentales a cargo de los Departamentos y las vías municipales, terciarias y distritales a cargo de los Municipios, adicional a lo anterior La Ley 1228 de 2008 “por la cual se determinan las fajas mínimas de retiro obligatorio o áreas de exclusión, para las carreteras del sistema vial nacional, se crea el Sistema Integral Nacional de Información de Carreteras y se dictan otras disposiciones”, en el Articulo 10 crea el “Sistema Integral Nacional de Información de Carreteras. Créase el Sistema Integral Nacional de Información de Carreteras &quot;SINC&quot; como un sistema público de información único nacional conformado por toda la información correspondiente a las carreteras a cargo de la Nación, de los departamentos, los municipios y los distritos especiales y que conformarán el inventario nacional de carreteras”, adicional a lo anterior en el Parágrafo 1 establece que el sistema será administrado por el Ministerio de Transporte._x000a__x000a_En su lugar, se propone el siguiente compromiso: _x000a_Generar lineamientos de política y acciones para la implementación de las intervenciones de infraestructura de transporte regional (vías secundarias, terciarias, red fluvial y transporte aéreo) en línea con los objetivos de la Tranformación V. Convergencia Regional del PND 2022-2026, por medio de la Concurrencia de Recursos para la Infraestructura de Transporte."/>
        <s v="OAP:  Se asocia el nuevo compromiso de DG. Conpes No. 33 &quot;Cobro por congestión y finanzas territoriales&quot;, confirmar la relación con este compromiso_x000a_Responsables: Juan Miguel Gallego- Nicolás Rincón_x000a__x000a_DIES: Se asocia el compromiso de descarbonizacion de los sistemas cofinanciados por la nación con los articulos 172 y 253 del PND."/>
        <s v="SGPDN:  Propone ajuste en la redacción, con el cual concuerda OAP, se realiza_x000a__x000a_DJSD: En dependencia participante 1 se incluye a la Dirección de Desarrollo Social por la participación en la implementación del servicio social para la paz"/>
        <s v="SGPDN: Se sugiere eliminar este compromiso ya que depende de la gestión que le de la Policía Nacional y el Ministerio de Defensa al proceso de transformación policial, así como de las necesidades de las que hagan partícipe al DNP._x000a__x000a_OAP: Se entiende que el liderazgo está en los sectores, sin embargo, el compromiso se refiere a &quot;apoyar&quot;. Por tal motivo, es importante que desde el DNP, aunque no sea su responsabilidad generarlo, si ejerza presión y articulación para alcanzarlo._x000a__x000a_DJSD: Se reitera la sugerencia de eliminar este compromiso ya que desde el Ministerio de Defensa y la Policía Nacional no se cuenta aún con un lineamiento claro sobre el nuevo modelo."/>
        <s v="SGPDN: Se sugiere eliminar, toda vez que este compromiso depende de la gestión propia que adelante el Ministerio de Justicia y el INPEC y de la voluntad de vincular al DNP (o no) en este proceso_x000a__x000a_OAP: Al igual que el anterior compromiso, el DNP debe como ente rector de planificación direccionar esfuerzos para alentar al sector justicia para que desarrolle este tema _x000a__x000a_DJSD: Se ajusta el compromiso, para expedir documento técnico sobre la materia. "/>
        <s v="SGPDN:  Propone ajuste en la redacción, con el cual concuerda OAP, se realiza._x000a_Compromiso DG- Conpes No. 19.  Responsable:  Juan Miguel Gallego- Daniel  Cortes _x000a__x000a_DJSD: Se ajusta el compromiso con base en lo que se ha apoyado desde la Subdirección de Justicia, especificamente en el apoyo técnico brindado al Ministerio de Justicia en la construcción y expedición de la política de drogas. "/>
        <s v="SGPDN: En el nuevo concepto de planificación desde lo estratégico que impulsamos a partir del PND y las disposiciones del Director, en efecto debemos sentar posturas técnicas y hacer recomendaciones a los sectores. Sin embargo, esto lo deben hacer todas las Subdirecciones Generales y sus equipos, no solo la SGPDN; pero más importante aún: este compromiso implicaría tener un único modelo de análisis costo-beneficio y una definición sobre proyectos complejos. Esos elementos superan las consideraciones técnicas generales y requieren flexibilidad, junto con el reconocimiento del entorno político en el que se implementen esos proyectos complejos. Por lo anterior, no se acepta este compromiso y se recomienda su eliminación._x000a__x000a_OAP:  Se sugiere revisar, aclarando el foco.  no eliminar, sino precisar, se cambia por: Establecer mecanismos que permitan el abordaje, análisis y  evaluación de proyectos complejos, con análisis técnicos rigurosos- Se cambia responsable a SGISE- Validar_x000a_"/>
        <s v="SGSGR: Se solicita ajustar el responsable, ya que el compromiso establecido no esta dentro del alcance ni funciones de la Dirección Corporativa. Se sugiere incluir a la  SGSGR como dependencia participante ya que en el marco de sus funciones se pueden aportar insumos importantes para lograr mayor articulación entre el nivel central y las regiones._x000a_SG: Teniendo en cuenta que el modelo de operación de llegada corresponde a la DIRECCIÓN DE ESTRATEGIA REGIONAL (DER) se incluyó como dependencia responsable en la matriz._x000a_No obstante, la Secretaría General queda presta a brindar de una parte, proveer la logística requerida para poner en operación el modelo que se defina; y de otra, extender la oferta de servicios institucionales transversales: Servicio al Ciudadano y priorizar los Componentes del SIG (SST, ambiental, Gestión Documental), entre otros._x000a_OAP:  Se ajustan responsables, se incluye OAP"/>
        <s v="SG:  Compromiso ajustado:  Definir las estrategias para la implementación del Plan de formalización del Empleo Público teniendo en cuenta las siguientes etapas:  i) Proveer las vacantes de la planta de personal; ii) Realizar estudio técnico para identificar la necesidad de ampliación de la planta de personal permanente; y iii) Creación de Planta de empleos de carácter temporal; conforme a los Planes de Trabajo que estructure el DNP para cada una de las etapas. Recoje el 101 y 102._x000a_OAP:  Se acepta incluyendo definir e implementar..  Se elimina 102_x000a_Compromiso DG- Conpes: Planta temporal. No. 45. Responsable. Sandra Camargo_x000a_"/>
        <s v="OAC: Se cambia el eje estrátegico al nímero 3, porque tiene mayor relación con el compromiso asociado._x000a_La información técnica es resonsabilidad de  las direcciones y dependencias misionales._x000a_OAP: Se ajusta"/>
        <s v="OAC: Incluir como responsable a la SGPDN que se encarga de liderar el PND._x000a_OAP: Se ajusta"/>
        <s v="OAC: Incluir a SARC_x000a_OAP: Se ajusta"/>
        <s v="OTSI:  Desde la OTSI nos articularemos tecnologicamente con las dependencias para la adquisicion de herramientas e infraestructura necesaria para el cumplimento de los objetivos asociados,  con los temas asociados a seguridad que corresponda_x000a_DENDD: Ponemos a disposición el conocimiento. guía y lineamientos para la estructuración de proyectos de analítica de datos que ha desarrollado la UCD de la DENDD"/>
        <s v="SGPDN:  Sugiere que la responsabilidad sea de DEE, por tanto, al tratarse de indicadores económicos,la OAP realiza el ajuste de dependencias responsables.  Validar con la DEE_x000a__x000a_Compromiso DG- Conpes: Tarifas energía y Ley 143 (Marco regulatorio, Organización industrial, Desafíos del sistema) No 11. Responsables: Juan Miguel Gallego- Nicolás Rincón_x000a__x000a_Comentario DIES: _x000a_Teniendo en cuenta que el compromiso abarca tarifas y precios regulados, se sugiere revisar que otras dependencias a demas de la DIES deben participar."/>
        <s v="SGPDN:  Sugiere cambio en la redacción, el cual se incluye por la OAP_x000a__x000a_DADS se ajusta redaccion"/>
        <s v="mismo compromiso 100 con 2 entregables"/>
        <s v="ok_x000a_DGDP. Se recomienda revisar la redacción del compomiso dado que el PGC convergen recomendaciones  relacionadas con temáticas tanto de la Dirección de Gobierno, como de la Dirección de Justicia (esto se ve reflejado en la mención que se hace respecto a la Opinión Formal sobre la implementación del Plan Decenal de Justicia y que el informe de este año MinJusticia es quién lo presenta en la sesión del PGC en París). Con base en lo anterior, y dado que varias Direcciones participan, debería ser la Secretaría Técnica OCDE quien tenga a cargo este compromiso y la DGDP y DJS sean dependencias participantes"/>
        <s v="ok_x000a_DJSD: Se ajustó el compromiso a los documentos técnicos que desde la SJ se están elaborando en términos de acceso a la justicia. Adicionalmente, se apuesta por la aplicación bienal la ENJ para cumplir con el compromiso OCDE. "/>
        <s v="SGPDN:  Propone ajuste en la primera parte de la redacción para aclarar el rol del DNP, lo cual se ajusta por OAP._x000a_OAP:  Se recomienda revisar el alcance y relación de ésta encuesta, frente a la realizada por el DANE (bianual)  ya que en el PND está a cargo del DNP  el compromiso de generar el Índice de confianza institucional, a partir de los resultados de la encuesta DANE_x000a_DGDP. Se recomienda revisar el alcance de este compromiso teniendo en cuenta:_x000a_1. Este año, desde el DNP se hizo el aporte para incluir a Colombia en la Trust Survey 2023. El levantamiento de información se hará entre septiembre y octubre (pero aún no ha comenzado) y la entrega de resultados gpor parte de la OCDE está definido para abril-junio de 2024._x000a_2. Con base en lo anterior, cualquier producto derivado de esta debería planearse para 2024-2025 (dependiendo de la fecha de entrega de los resultados)_x000a_3. El próximo levantamiento de información estaría programada para 2025, para lo cual deberían asignarse recursos para su implementación en el país."/>
        <s v="ok_x000a__x000a_La DGDP está explorando diferentes instrumentos de política pública para su expedición. Igualmente, es relevante mencionar que el reporte post acceso de 2025 del país corresponde concretamente a los compromisos post acceso con la OCDE, que no son el total de las apuestas en materia de la Política de Mejora Normativa que tiene el país, sino una parte."/>
        <s v="Comentario SGISE: teniendo en cuenta la redacción del compromiso, los nuevos indicadores ODS que se creen recaerían en la entidad DNP, por lo cual, la definición de esos nuevos indicadores recaería principalmente en la OAP. Por su parte la Dirección de Seguimiento y Evaluación de Políticas Públicas acompañaría y orientaría a la OAP en el proceso de definición de los nuevos indicadores, como lo hace con todas las entidades. _x000a_OAP:  Se ajusta el compromiso, aclarando la determinación de la necesidad, se ajusta responsabilidad y se incluyen las Direcciones Tëcnicas"/>
        <s v="OTSI: solicitamos tener en cuenta la nueva redacción del compromiso en donde el compromiso sea orientado a la optimizacion y simplificación de los sistemas de informacion, el cual podremos materializar a través de un plan de optimización y  simplificacion de los Sistemas de Informacion del DNP, con el apoyo de las dependencias del DNP_x000a_OAP: Se ajusta"/>
        <s v="SG:  Redacción ajustada: _x000a_Realizar en el corto plazo una auditoría energética a las instalaciones del DNP con el fin de establecer los objetivos, estrategias y medidas de eficiencia energética que permitan el ahorro en el consumo de energía y el fortalecimiento de los programas del componente de Gestión Ambiental de la entidad._x000a_OAP:  No se cambia la redacción ya que el compromiso está expreso en la ley del PND."/>
        <s v="OAP: Incluye este compromiso, que no estaba inicialmente mapeado, ya que no es nombrado directamente en el PND, sin embargo por la competencia, corresponde al DNP. Se realizan las clasificaciones como propuesta OAP_x000a__x000a_SGPDN: Para el desarrollo de proyectos de infraestructura bajo el esquema APP no se necesita una reglamentación particular. Sugerimos la eliminación de este compromiso."/>
        <s v="SGPDN: Propone incluir, se incluye, contribución a TR 4- Catalizador: B1. Hacia una economía carbono neutral, un territorio y una sociedad resiliente al clima"/>
        <s v="El análisis de las recomendaciones de la CEV comprenderá la participación técnica de todas las Direcciones del DNP, pues hay compromisos de 53 entidades del orden nacional."/>
        <s v="El articulo 15 de la ley 2295 justifica la importancia de visibilizar este tema, cuya aprobación del plan de acción anual se efectúa desde DNP: Las entidades del orden nacional responsables de la ejecución de los PNS de la Reforma Rural Integral impulsarán la implementación de las estrategias y acciones programadas para cada vigencia, así como acciones para que los departamentos y municipios implementen las disposiciones de los PNS y el PMI bajo su competencia. La ejecución de los Planes Nacionales Sectoriales deberá alinear sus intervenciones priorizando los Planes de Acción para la Transformación Regional -PATR-, los Planes de Sustitución y Desarrollo Alternativo - PISDA-, los Planes Integrales de Reparación Colectiva -PIRC- y los Planes de Retorno y Reubicación -PRR-, cuando aplique como instrumentos de planeación vinculados al Acuerdo Final para la terminación del conflicto."/>
        <s v="DGDP: Se seleccionó en la columna Q &quot;Actores diferenciales para el cambio&quot; el cual contempla las acciones específicas para la atención a las víctimas. En Catalizador, se dejó &quot;No aplica&quot; dado que no está asociado a ninguna transformación. Esta misma información se modificó en las columnas H e I._x000a_Se incluyen como participantes la DDS y la DDU en la medida en que se busca fortalecer el acceso a Oferta Social, principalmente Generación de Ingresos/Empleo y Vivienda._x000a_Para el logro de este compromiso se requiere de la participación tanto de la Unidad para las Víctimas como coordinadora del SNARIV, así como de las entidades líderes de los componentes de la política pública que se espera fortalecer con los lineamientos; esto es, el Ministerio de Trabajo y el Ministerio de Vivienda, Ciudad y Territorio, junto con sus entidades adscritas._x000a__x000a_DDU: estamos de acuerdo con la inclusión"/>
        <s v="DGDP: La actualización de la línea de política de prevención del reclutamiento, uso, utilización y violencia sexual contra NNA está a cargo de la Consejería Presidencial para los DD.HH. y DIH, como secretaría técnica de la CIPRUNNA. Desde la DGDP hemos venido acompañando el trabajo y tenemos el compromiso de prestar asistencia técnica a la Consejería para el cumplimiento de este compromiso. Sin embargo, quienes fijan las metas y el plazo de cumplimiento para el mismo es la Consejería. "/>
        <s v="La Ley 1757 de 2015 establece en su art. 78, que el DNP apoyará al Ministerio del Interior y al Consejo Nacional de Planeación en la coordianción de las políticas públicas de participación ciudadana.  PND:  Art. 111 relacionado por la dependencia_x000a__x000a_DGDP: Se suigiere eliminar este compromiso. Esta política es liderada por el Ministerio del Interior y a la fecha el sector no tiene claridad respecto a si esta política se deberá rediseñar, ajustar o implementar la política que ya se encuentra aprobada (Decreto 1535 de 2022). En este sentido, la DGDP no cuenta con información para definir metas y compromisos promedio anuales. "/>
        <s v="Se sugiere incluir las asistencias técnicas de los PISCC al plan estratégico institucional ya que hace parte de la misionalidad del DNP y es una actividad que se realiza de manera periódica con un amplio alcance territorial e importantes implicaciones en materia de fortalecimiento a la planeación territorial y la toma de decisiones basadas en evidencia."/>
        <s v="Derivado de este compromiso se está desarrollando dentro del Plan de Acción 2023 de la SITN-DIES el producto 5836 &quot;Metodología de priorización de proyectos de infraestructura vial terciaria, infrastructura portuaria fluvial y de transporte aéreo.&quot;_x000a__x000a_Esta metodología será trabajada con las entidades del sector transporte._x000a_OAP:  se acoge, clarificar que trasciende al producto de PA de 2023._x000a__x000a_DIES: El objetivo será que los criterios y la metodología planteada sean utilizadas por el sector transporte. A su vez, se está trabajando en la Estrategia de Convergencia Regional, que ademas de incluir la metodología del Plan de Acción 2023, identifica necesidades de infraestructura y plantea mecanismos de implementación por medio de la Concurrencia de Recursos planteado en el PND 2022-2026 y se articula con el PPI. Se recomienda unificar el compromiso 79 y 127"/>
        <s v="La DDD además de las iniciativas presentes en el plan de acción se propuso fortalecer los habilitadores del ecosistema digital y generar insumos para la implementación de las iniciativas propuestas en el marco del Plan Nacional de Desarrollo 2022-2026"/>
        <s v="OAP:   Sugiere la creación de un nuevo compromiso estratégico que reuna los propuestos que se encuentran formulados en el PA 2023 y que tendrán continuidad en las siguientes vigencias, en relación con el apoyo al  fortalecemiento de  los habilitadores del ecosistema digital y generar insumos para la implementación de las iniciativas propuestas en el marco del Plan Nacional de Desarrollo 2022-2026_x000a__x000a_DENDD: Dado que el tema de habilitadores digitales es amplio, se van a detallar varios frentes de trabajo en los que la DT seria apoyo para la implementación del PND con el sector TIC"/>
        <s v="OAP:  Nuevo compromiso, derivado de instrucciones del Director_x000a__x000a_Compromiso DG- Conpes No. 27. Responsable Juan Miguel Gallego"/>
        <s v="OAP: Nuevo compromiso propuesto por OAP"/>
        <s v="DDU: Se modifica a un ejercicio de actualización de la configuración del Sistema de Ciudades, ejercicio que se hace en el marco de la Politica de Convergencia Regional. Esta tarea es responsabilidad únicamente de la DDU. "/>
        <s v="Nuevo Compromiso DG- Conpes No 5. Responsables: Juan Miguel Gallego- Viviana Vanegas_x000a__x000a_DENDD: N.A. Este tema es preliminar en el ejercicio que esta adelantando con Carlos Sepulveda y Grupo CONPES, se encuentra en validacion ya que la mision de experto de IA finalizo en junio de 2022 y ya tiene unos productos publicados._x000a__x000a_Nueva propuesta para compromiso: Diseñar una hoja de ruta de política pública para el desarrollo y adopción responsable de Inteligencia Artificial en el país"/>
        <s v="Nuevo compromiso DG- Conpes No. 10 y compromiso 25 (repetido).  Reponsable:  Juan Miguel Gallego- Horacio Coral_x000a__x000a_OAP: Se sugiere a GConpes eliminar compromiso 25_x000a_DDS:  Lo correspondiente a la formulación de la reforma a la Ley 30, se está desarrollando con el liderazgo del Ministerio de Educación, el cual ha mantenido hermetismo en la construcción de las propuestas. Desde el DNP se elaboro un primer documento de revisión a la primera versión de proyecto de Ley publicado por el Ministerio de Educaciión _x000a__x000a_DDS-SEDC: Analisis técnico a segunda versión del proyecto de Ley de Reforma de la Ley 30 "/>
        <s v="Nuevo compromiso DG- Conpes No. 12.  Reponsable:  Juan Miguel Gallego- Claudia Ramírez_x000a__x000a_Se modifica el nombre del compromiso ajustado al alcance del rol del DNP. "/>
        <s v="Nuevo compromiso DG- Conpes No. 14.  Responsable Juan Miguel Gallego_x000a_DGDP: la Subdirección General de prospectiva, Juan Miguel Gallego es el responsable directo. "/>
        <s v="Nuevo compromiso DG- Conpes No. 20.  Responsable Juan Miguel Gallego y Daniel Cortés, sin embargo OAP sugiere responsabilidad de DIES- Nicolas Rincón_x000a__x000a_Comentario DIES:_x000a_Se recomienda modificar el compromiso por una apuesta en materia de política minera que promueva la formalización de mineros y la diversificación en los denominados distritos mineros:_x000a_Desarrollo de una estrategia que permita la promoción de la formalización de la minería informal de manera sostenible._x000a__x000a_Productos_x000a_- Documento con el contexto de la normativa minera relacionados con los procesos de formalización_x000a_- Evaluación del impacto ambiental y económico de los procesos de formalización implementados_x000a_- Lineamientos que contenga acciones en favor a la sostenibilidad de la formalización minera, con énfasis en el relacionamiento con el territorio, pertinencia y alcance de los PGS para la pequeña minería"/>
        <s v="Nuevo compromiso DG- Conpes No. 21. Responsable: Juan Miguel Gallego y Carolina Díaz_x000a_OAP:   Se sugiere precisar el alcance del compromiso y en función de ello definir clasificadores, productos e indicadores_x000a_Se asocia al nuevo compromiso DG- Conpes No. 34- Jose´Alejandro Herrera y Diego Lozano"/>
        <s v="Nuevo compromiso DG- Conpes No. 28.  Responsable Juan Miguel Gallego y  Nicolas Rincón_x000a__x000a_Comentario DIES:_x000a_Se propone adelantar un documento técnico de alternativas jurídicas, técnicas y financieras para plantear una estrategia de tarifa cero en el transporte público."/>
        <s v="Nuevo compromiso DG-Conpes No 30. Responsable Jose Alejandro Herrera- Juan Miguel Gallego- Hugo Guerra - Gabriel Piraquive- "/>
        <s v="Nuevo compromiso DG-Conpes No. 35.  Responsables: Juan Miguel Gallego- Jose Alejandro Herrera- Carolina Suarez._x000a__x000a_DDS-SS: SS: Desde la subdirección de salud se propone realizar un cálculo a partir de RIPS y base de datos de suficiencia, que estime las necesidades de talento humano, infraestructura y (frecuencia/costo) de las actividades a realizar en el marco de la estrategia de APS en particular las actividades de los equipos básicos de salud. Se menciona que Minsalud ha contratado a la Universidad Nacional de Colombia para efectuar la determinación de un percápita que reconozca la APS en el modelo de salud, por lo que será necesario compartir esta información en el marco de la Comisión Asesora de beneficios costos y tarifas."/>
        <s v="Nuevo compromiso DG- Conpes No. 39.  Responsable Juan Miguel Gallego y  Nicolas Rincón_x000a__x000a_Comentario DIES:_x000a_Se propone adelantar un documento de análisis a partir de los estudios ya disponibles sobre esta materia, adaptado a la situación actual de transición energética._x000a__x000a_El objetivo. - Identificar aspectos de tipo técnico, económico, social y ambiental que permitan viabilizar la implementación de una empresa  ENM nacional de minerales en el País. Para un mineral estrategico_x000a__x000a_- Entregable 1. Documento con el  analisis técnico para viabilizar ENM_x000a_- Entregable 2. Documento con el  analisis  ecomómico para viabilizar ENM_x000a_- Entregable 3. Documento con el  analisis socio-ambiental para viabilizar ENM._x000a_- Entregable 4. Conclusiones y recomendaciones"/>
        <s v="DDU: Se incluye este nuevo compromiso, ya que será una actividad relevante dentro del plan de trabajo de la dirección, y que contribuye a temas de tarifas justas, lo cual a su vez redunda en el cierre de brechas propuesto por convergencia regional."/>
        <s v="DDU: Se requiere de la participación de las Direcciones Técnicas de la SGPDN_x000a__x000a_Se incluye este compromiso en atención a que es una de las prioridades del director y del subdirector general de prospectiva, en concordancia con lo propuesto en la transformación de Convergencia Regional del PND. Esta tarea relacionada con la actualización de la configuración del Sistema de Ciudades. _x000a__x000a_Este compromiso involucra el trabajo que se esta adelantando con al DDRS respecto a los vínculos urbano rurales. "/>
        <s v="Se incluye este producto teniendo en cuenta que esto quedó como parate de las estrategias del PND en la transformación de convergencia regional."/>
        <s v="DDU: Se incluye este compromiso en cumplimiento de lo estipulado por el PND y en continuación a la Mesa de Expertos en estratificación adelantada en el 2021-2022_x000a__x000a_ También se requiere incluir a la DODT. "/>
        <s v="Este compromiso se incluye debido a la relevancia del instrumento en la contribución a la planeación territorial, así como su contribución a fortalecee la sostenibilidad ambiental en función de la transformación 4 del PND"/>
        <s v="DDU: Se incluye este compromiso como apoyo a la política de convergencia regional. "/>
        <s v="DADS se incluye"/>
        <s v="La DODT es la responsable del acompañamiento a las RAP, y debe contar con el acompañamiento técnico a los proyectos de inversión por parte de las distintas Direcciones Técnicas; de igual manera es importante la participación de las Direcciones de Proyectos e Información para la Inversión y de Programación de Inversiones Públicas._x000a_Comentario SGISE: se incluye a la Dirección de Proyectos e Información para la Inversión y a la Dirección de Programación de Inversiones Públicas toda vez que ambas pueden participar en el acompañamiento técnico a las RAP. La primera lo realiza a través de la asistencia técnica que ofrece en el marco del ciclo de la inversión pública, y la segunda con lo relacionado a la distribución de recursos al SGP y al SGR."/>
        <s v="SGPDN:  Se agregan 2 responsable_x000a_Compromiso DG- Conpes No. 1. Responsables Juan Miguel Gallego, Horacio Coral_x000a_Adicionalmente el compromiso No. 29, pero incluye como responsable tambien a Julio Lamprea. _x000a_OAP recomienda aclarar o unificar  compromisos 1 y 29"/>
        <s v="SGPDN: Se coordina con el Grupo de Cuidado de la Vicepresidencia de la República en la definición del marco del política del Sistema Nacional de Cuidado._x000a_Comproniso DG- Conpes No. 6, Responsables: Juan Miguel  Gallego- Horacio Coral"/>
        <s v="SGPDN:  Se propone cambio en redacción. La cual se acoge y complementa por la OAP_x000a__x000a_Comentario DPIP 02-10-2023: La competencia de la DPIP corresponde a realizar el envío de los reportes de información de los trazadores con base en la información reportada por las entidades en la PIIP, por otro lado, el seguimiento, la construcción de estrategias de información y la construcción de lineamientos es competencia de la Dirección de Gobierno, DDHH y Paz."/>
        <s v="Comentario SGISE: inicialmente el compromiso está asociado a la Subdirección General de Prospectiva. En la revisión adelantada por la SGISE, se incluye a la Dirección de Innovación y Desarrollo Empresarial como área técnica con la cual, en conjunto con la Dirección de Programación de Inversiones Públicas, se pueden definir los programas estratégicos de investigación, y las inversiones asociadas a estos. _x000a__x000a_Comentario DPIP 02-10-2023: La competencia de la DPIP corresponde a realizar el envío de los reportes con base en la información reportada por las entidades en la PIIP."/>
        <s v="Comentario SGISE: se incluye a la Oficina Asesora Jurídica y a la Subdirección de Contratación para que acompañen desde el punto de vista legal,  la ordenación del gasto, entre otros, en la materialización del compromiso. _x000a_OAP: Se acoge_x000a__x000a_Comentario DPIP 02.10.2023: El Grupo de Pactos Territoriales va a depender directamente de la SGISE, se solicita ajuste de dependencia responsable. _x000a__x000a_Comentario SGISE 02.10.2023: se ajusta responsbale. El lider del compromiso es el despacho de la SGISE"/>
        <s v="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_x000a__x000a_Comentario DPIP 02-10-2023: La competencia de la DPIP corresponde a realizar el envío de los reportes con base en la información reportada por las entidades en la PIIP."/>
        <s v="SGPDN:  Ajuste a SG responsable. Se acoge por OAP_x000a_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
        <s v="SGPDN: Propone ajustes en redacción. Se acoge por OAP.  Se ajustan responsables._x000a_Se incluye clasificador en PMI No 1, a pesar de que aplica transversalente a todos los compromisos del PMI_x000a_SGISE:  Propone ajuste a la redaccción, el cual no se acoge, ya que se escoge la redacción propuesta por SGPDN, los aspectos específicos ya están recogidos en la redacción.   Se acoge el ajuste de responsables, el cual coincide con lo propuesto por la SGPDN_x000a__x000a_Comentario DPIP 02-10-2023: La competencia de la DPIP corresponde a proveer los reportes con base en la información reportada por las entidades en la PIIP."/>
        <s v="Comentario SGISE: el liderazgo del compromiso recae en la Subdirección General de Descentralización y Desarrollo Territorial, y la Dirección de Seguimiento y Evaluación de Políticas Públicas acompañaría el proceso en lo relacionado con el sistema de informac. Se acoge"/>
        <s v="Comentario SGISE: el líder del compromiso debe ser la SGSGR junto con la Dirección de Gobierno, DDHH y Paz, y la Dirección de Proyectos e Información para la Inversión acompaña el compromiso, teniendo en cuenta que esta última define los aspectos metodológicos de los proyectos de inversión, y administra los sistemas de información (PIIP)._x000a_OAP:  Se acoge_x000a_Compromisos DG- Conpes No. 40  Responsable: Tania Guzman"/>
        <s v="Comentario SGISE: se incluye a la Dirección de Programación de Inversiones Públicas toda vez que desde esta dependencia se acompaña a las entidades en la definición de las partidas presupuestales"/>
        <s v="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mo sporte técnico."/>
        <s v="_x000a_Comentario SGISE: se incluye a la Dirección de Seguimiento y Evaluación de Políticas Públicas como participante toda vez que pueden apoyar la evaluación del impacto del Programa Nacional Jóvenes en Paz previa solicitud del área técnica_x000a_OAP: Se acogen los ajustes_x000a_OAP:  APLICA CLASIFICADORES DEL PROGRAMA EN OTROS COMPROMISOS"/>
        <s v="EL proceso del focalización territorial y municipal del programa se realiza  en coordinación de la Subdirección de Porbreza y Focalizaicón  y la DESEPP. Se elabora una propuesta técnia, la cual guiará el desarrollo del porgrama.  En el proyecto de decreto se están aborando elementos estructurales de la metodología, los cuales se materializarán en una resolución del DNP como soporte técnico._x000a_"/>
        <s v="Sin observaciones de SG"/>
        <s v="Comentario SGISE: se incluye a la Dirección de Proyectos e Información para la Inversión como dependencia responsable y a la Subdirección General de Prospectiva toda vez que para la creación de trazadores, se requiere de la participación y acompañamiento de las direcciones técnicas. _x000a_Adicionalmente, se sugiere dejar una redacción más general de un solo compromiso que se derive del articulo 361 de la Ley 2294 de 2023. Por ello se propone la siguiente redacción del compromiso:_x000a__x000a_Nueva redacción: Diseñar la metodología para la implementación de trazadores del Presupuesto General de la Nación, y establecer la plataforma tecnológica que permitirá registrar la información de las partidas presupuestales correspondientes a cada trazador._x000a_OAP:  Se acoge y se complementa la redacción propuesta, para incluir todos los aspectos fundamentales del Art. 361._x000a_DPII: Se ajusta la propuesta de redacción. No se estblecerá un nueva plataforma para el registro de los trazadores presupuestales. Actualmente se está trabajando en la implementación de una plataforma qe integra todos los aplicativos que hoy soportan la gestión de los proyectos de inversión pública. Aactualmente la DPII está trabajando con el Ministerio de Hacienda en la deficnición de la metodología."/>
        <s v="Comentario SGISE: Se sugiere incluir a la Oficina Jurídica dado que se requeriría de su acompañamiento y asesoría legal para la materialización del compromiso._x000a__x000a_OAP: de acuerdo, se integra en otros_x000a__x000a_Compromiso DG- Conpes No 36  Responsables: José Alejandro Herrera- Martha Garcia_x000a__x000a_Comentario DPIP  02.10.2023:: Se sugiere que el proyecto de reforma sea liderado por la Subdirección General de Prospectiva, y el alcance para la SGISE, sería apoyar en la presentación de escenarios de distribución, conforme al proyecto de reforma que se presente, y los demás insumos requeridos._x000a__x000a_"/>
        <s v="El proceso de implementación y seguimiento a los resultados de la Misión de Descentralización es liderado por la DDFFT y el acompañamiento de las siguientes direcciones técnicas: Ordenamiento y Desarrollo Territorial; Seguimiento y Evaluación de Políticas Públicas._x000a__x000a_Compromiso DG- Conpes No 4. Responsables: Hugo Guerra- Carolina Rozo"/>
        <s v="OAP: Se incluye en este compromiso la propuesta de la SGPDN  &quot;Promover mecanismos de concurrencia de recursos con entidades territoriales.&quot; ya que tiene relación directa.  Se acoge la sugerencia de integrar a la SGSGR_x000a_Adicionalmente se complementa el compromiso , para hacer expresa la instrucción dada por el DG de &quot;Preparar ajustes normativos para su implementación&quot; acción que se debe cumplir en el primer año_x000a__x000a_"/>
        <s v="Comentario SGISE: la Subdirección General de Prospectiva y Desarrollo Nacional a través de la Dirección de Infraestructura lideran el compromiso teniendo en cuenta que son las encargadas de generar los insumos de política a las diferentes entidades. La Dirección de Estudios Económicos puede participar en la materialización del compromiso, toda vez que cuenta con las herramientas técnicas y analíticas para evaluar la transición energética y la transformación productiva. _x000a_OAP: Se ajusta, pertinente_x000a__x000a_COmpromiso DG- Conpes No 37: Hoja de ruta transición energética. Responsables: Juan Miguel Gallego y Nicolás RIncón."/>
        <s v="Comentario SGISE: el compromiso es muy amplio. Sin embargo, teniendo en cuenta su redacción, la Subdirección General de Descentralización debe liderar el compromiso, y la Dirección de Estudios Económicos de la Subdirección General de Inversiones, Seguimiento y Evaluación participan en la elaboración de estudios o modelos que se requieran._x000a_OAP:  dada la redacción del compromiso, el responsable sr mandtendría, pero se adiciona la SGDDT, y específicamente la DDFF"/>
        <s v="Comentario SGISE: sin comentarios frente a la responsabilidad del compromiso, no obstante, se propone la siguiente redacción: &quot;Análisis de escenarios para evaluar alternativas de estimación de variables que alimentan MFMP en el marco normativo vigente&quot;._x000a_OAP:  Se ajusta con base en la observación de SGISE, pero se mantiene en observaciones el lineamiento del Director General: Formular modelos de MFMP con algun tipo de no linealidad, aceptando dinámicas de los rendimientos donde las desigualdades si importan_x000a_Compromiso DG- Conpes No. 16 y 37  Responsables:  ALejandro Herrera- Marta García "/>
        <s v="Comentario SGISE: se incluye a la Dirección de Programación de Inversiones _x000a_OAP: Se incluye"/>
        <s v="Sin comentarios, se propone incluir a DODT- DGPSGR y DSEC, se incluyen"/>
        <s v="Sin comentarios"/>
        <s v="Comentario SGISE: se propone una nueva redacción del compromiso: Fortalecer los sistemas de seguimiento (PIIP, PND, SIIPO, ODS) para la toma de decisiones. La redacción del compromiso actual da a entender que no hay más sistemas o canales de reporte a nivel de gobierno nacional y esto podría interpretarse como impreciso. _x000a_Si se mantiene la propuesta de la nueva redacción se incluiría a la Dirección de Proyectos e Información para la Inversión Pública como dependencia participante_x000a_OAP:  Se acepta, pero se incluye la plataforma mapainversiones, teniendo en cuenta que es el visor de las inversiones del país_x000a_SGISE 11.10.2023: se acota el compromiso a la DSEPP únicamente."/>
        <s v="Comentario SGISE: este compromiso está autocontenido en el compromiso  67 (inicial) . Se propone dejar uno solo. _x000a_OAP: De acuerdo, se fusiona en el 63 (renumerado) la información se deja bajo los términos de la DG"/>
        <s v="SGDDT: Incluyen a la SGDDT y a DODT, adicional se podria considerar la DER como instancia de acompañamiento a la conversación con los entes territoriales en los distintos temas._x000a_SGISE:  Se mantiene la responsabilidad en esta Subdirección, y se incliye la participación de la SGDDT_x000a__x000a_Comentario DPIP 02.10.2023: El Grupo de Pactos Territoriales va a depender directamente de la SGISE, se solicita ajuste de dependencia responsable. _x000a__x000a_Comentario SGISE 02.10.2023: se ajusta responsbale. El lider del compromiso es el despacho de la SGISE"/>
        <s v="OAP: Aclarar el alcance (Registro Social de Hogares  o reformas?)_x000a_Compromiso DG- Conpes: 7(24) - 8 (22) y 9 (23):  Reformas a sistemas: salud (7), laboral(8)  y  pensional (9)    Reponsables: Juan Miguel Gallego- Jose Alejandro Herrera, Horacio Coral- Gabriel Piraquive_x000a_OAP: Recomienda a GConpes eliminar 22, 23 y 24"/>
        <s v="Aclarar la participación de la SGSGR_x000a__x000a_Comentario DPIP 02-10-2023: Se solicita excluir a la DPIP del compromiso, ya que no se cuentan con insumos en el marco de nuestras competencias, sobre el inventario de infraestructura nacional."/>
        <s v="SGPDN: En el nuevo concepto de planificación desde lo estratégico que impulsamos a partir del PND y las disposiciones del Director, en efecto debemos sentar posturas técnicas y hacer recomendaciones a los sectores. Sin embargo, esto lo deben hacer todas las Subdirecciones Generales y sus equipos, no solo la SGPDN; pero más importante aún: este compromiso implicaría tener un único modelo de análisis costo-beneficio y una definición sobre proyectos complejos. Esos elementos superan las consideraciones técnicas generales y requieren flexibilidad, junto con el reconocimiento del entorno político en el que se implementen esos proyectos complejos. Por lo anterior, no se acepta este compromiso y se recomienda su eliminación._x000a__x000a_OAP:  Se sugiere revisar, aclarando el foco.  no eliminar, sino precisar, se cambia por: Establecer mecanismos que permitan el abordaje, análisis y  evaluación de proyectos complejos, con análisis técnicos rigurosos- Se cambia responsable a SGISE- Validar_x000a__x000a_SGISE - Equipo Despacho: No se acepta este compromiso. Consideramos que esta actividad se desarolla de manera implícita en otros compromisos ya abordados como lineamientos de proyectos estratégicos, concurrencia de fuentes, etc._x000a_"/>
        <s v="Este compromiso debería  ampliarse a la etapa de ejecuión de los proyectos. En consecuencia, debería ser compartido entre la Subdireción General del Sistema General de Regalías, la Dirección de Gestión y Promoción y la Dirección de Seguimiento Evaluación y Control teniendo en cuenta que el nuevo modelo la asistencia técnica que se busca implementar debe ser transversal a las dos direcciones técnicas._x000a_OAP: se acata la recomendación y se incluye a la DESC y a la DPIIP"/>
        <s v="SGSGR: Este compromiso debería ser compartido con Dirección de Proyectos e Información para la Inversión Pública de la Subdirección General de Inversiones, Seguimiento y Evaluación_x000a_OAP: Se ajusta_x000a_SGSGR: DPIIP debe ser el que lidera. Hablar con CONPES para cambiar el responsable del compromiso de DG_x000a_Compromiso DG - Conpes No. 43- Responsable Tania Guzman"/>
        <s v="Comentario SGISE: se incluye a la Dirección de Proyectos e Información para la Inversión toda vez que desde la Subdirección de Proyectos se lidera el planteamiento metodológico de la implementación de los programas presupuestales. _x000a_OAP:  Se acoge_x000a_Compromiso DG- Conpes No. 16. MGMP - regla fiscal Responsables:  ALejandro Herrera- Marta García y  al compromiso 32 Presupuesto por los programas. Responsables: José Alejandro Herrera- Diana Escobar_x000a_Comentario DPII: Teniendo en cuenta lo anterior se ajusta la dependencia responsable, toda vez que desde la DG se asignó a la DPII."/>
        <s v="SGPDN:  Sugiere que la responsabilidad sea de DEE, por tanto, al tratarse de indicadores económicos,la OAP realiza el ajuste de dependencias responsables.  Validar con la DEE_x000a__x000a_Compromiso DG- Conpes: Tarifas energía y Ley 143 (Marco regulatorio, Organización industrial, Desafíos del sistema) No 11. Responsables: Juan Miguel Gallego- Nicolás Rincón"/>
        <s v="SGISE, sin comentarios"/>
        <s v="OAP:  Nuevo compromiso, derivado de instrucciones del Director_x000a__x000a_Compromiso DG- Conpes No. 27. Responsable Juan Miguel Gallego, sin embargo OAP considera que debería ser Grupo Conpes"/>
        <s v="Nuevo compromiso DG- Conpes No. 17. Responsable José Alejandro Herrera- Gabriel Piraquive_x000a_OAP:  Se sugiere puntualizar el compromiso (inversión pública vs. Inversión del país)"/>
        <s v="Nuevo compromiso DG- Conpes No. 31 Responsables:  Jose Alejandro Herrera - Marta García"/>
        <s v="Nuevo compromiso DG-Conpes No. 35.  Responsables: Juan Miguel Gallego- Jose Alejandro Herrera- Carolina Suarez"/>
        <s v="Comentario DODT: Incluir a la subdirección general de prospectiva porque incluye a todos los sectores. También se deben incluir otras entidades de gobierno como IGAC. Incluir a la OAJ. _x000a_Se debe incluir en la redacción del compromiso el parágrafo del artículo del PND completo. Ya que son dos actividades a realizar dentro del compromiso. Se propone el siguiente texto: _x000a_Definir en el término de un año, el procedimiento para el desarrollo, actualización y disposición de la información documental técnica, jurídica y geoespacial de las determinantes de ordenamiento territorial y su orden de prevalencia. Para tal efecto, se considerará el modelo de ddatos de administración del territorio definidido por el SAT, para que las entidades competentes, las delimiten geográficamente con su respectiva zonificación y restricciones de uso. Así mismo, definir los parámetros para que las entidades responsables de la expedición de las determinantes implementen mecanismos de coordinación entre estas, y con los entres territoriales en el marco de su autonomía, conforme a las prevalencias indicadas y de adecuación y adopción en los Planes de Ordenamiento Territorial de acuerdo con las particulariddades y capacidades de los contextos territoriales. _x000a_"/>
        <s v="La metodologia incluye a los esquemas asociativos por cuanto es un tema transversal en el que debe participar la DODT._x000a__x000a_"/>
        <s v="El cálculo de la metodología de tipologías de entidades territoriales, está orientado al reconocimiento de capacidades de las entidades y servirá de insumo para la focalización de políticas públicas, de asistencia técnica diferenciada y la asunción de competencias._x000a__x000a_Será una base para la asitencia técnica contemplada en el  Documento Conpes 4091._x000a__x000a_"/>
        <s v="Comentario DODT: La dependencia es responsable del acompañamiento a las RAP hasta su estructuración y consolidación del plan estrátegico para que quede inscrita en MinInterior, por lo que el acompañamiento técnico posterior no corresponde a la DODT. Se sugiere que el acompañamiento técnico a los proyectos de inversión se de por la Subdirección General de Inversiones o las Direcciones de Proyectos e Información para la Inversión y de Programación de Inversiones Públicas_x000a_DODT: Eliminar como responsable 1 a la DODT y a la SGDDT. Es competencia de otras áreas. _x000a_Comentario SGISE: se incluye a la Dirección de Proyectos e Información para la Inversión y a la Dirección de Programación de Inversiones Públicas toda vez que ambas pueden participar en el acompañamiento técnico a las RAP. La primera lo realiza a través de la asistencia técnica que ofrece en el marco del ciclo de la inversión pública, y la segunda con lo relacionado a la distribución de recursos al SGP y al SGR."/>
        <s v="La DDFFT apoya en lo que respecta al componente fiscal del catastro asi como en las competencias de las distintas entidades con injerencia en la administración del territorio._x000a_Compromiso DG- Conpes. Compromiso 2 Responsables DODT: Antonio José Avendaño y Hugo Guerra._x000a__x000a_Recomendación de redacción del compromiso DODT: Impulsar la reglamentación del Sistema de Administración del Territorio SAT como el conjunto de procesos, acuerdos interinstitucionales, marcos legales, estándares, infraestructuras de datos y tecnologías que se requieren para facilitar la colaboración armónica entre los distintos niveles de decisión pública, la participación de la ciudadanía, los campesinos, los pueblos indígenas, las comunidades negras, afrocolombianas, raizales y palenqueras, y el uso de la información territorial en la toma de decisiones integrales y coordinadas y la adecuada prestación de servicios al ciudadano relacionados con derechos, restricciones y responsabilidades sobre la tenencia, uso, valor y desarrollo del territorio."/>
        <s v="_x000a_Comentario DODT: Dentro de las funciones de la DODT no se tiene competencia frente a temas de estratificación. Se sugiere que la Dirección de Desarrollo Urbano sea la articuladora con DANE."/>
        <s v="Comentario SGISE: la Subdirección General de Prospectiva es quién lidera y debe ser responsable del compromiso a través de la Dirección de Gobierno, DDHH y Paz. La Dirección de Programación de Inversiones Públicas de la SGISE,  puede participar o acompañar el proceso que se requiera para la materialización del compromiso, de acuerdo con las funciones de la dependencia. "/>
        <s v="Comentario SGISE: el liderazgo del compromiso recae en la Subdirección General de Descentralización y Desarrollo Territorial, y la Dirección de Seguimiento y Evaluación de Políticas Públicas acompañaría el proceso en lo relacionado con el sistema de informac. Se acoge_x000a__x000a_Comentario DODT: El compromiso es responsabilidad Dirección de Gobierno y se acompañará desde la DODT en la promoción de las orientaciones para que las entiddades territoriales por medio de la estrategia de juntos por el territorio.  La redacción del compromiso cambia el propósito del articulado e incluye la obligatorieddad a entiddades territoriales cuando no es posible por norma. Quitar como responsable a la SGDDT- DODT y quedar como participante 1. Tener cuidado porque el articulo del PND menciona entidades nacionales no territoriales. "/>
        <s v="Comentario SGISE: de acuerdo con las dependencias involucradas en la materialización del compromiso. Se sugiere incluir a la Oficina Jurídica dado que se requeriría de su acompañamiento y asesoría legal para la materialización del compromiso._x000a_OAP: de acuerdo, se integra en otros_x000a__x000a_Compromiso DG- Conpes No 36  Responsables: José Alejandro Herrera- Martha Garcia"/>
        <s v="El proceso de implementación y seguimiento a los resultados de la Misión de Descentralización es liderado por la DDFF con el acompañamiento de las diferentes direcciones técnicas de las Subdirecciones Generales del DNP"/>
        <s v="El Decreto 1893 de 2021, le asigna a la DER la competencia de coordinar la llegada al territorio de DNP, la oferta de las subdireciones generales del DNP, en consecuencia, la concurrencia, es fundamental para sustanciar la oferta de valor para los territorios, así como, coordinar y apoyar las intervenciones de carácter multisectorial  necesarias para el Desarrollo Regional.​ De manera complementaria, la DER apoya la formulación y el diseño de agendas de desarrollo en articulación con otros grupos de trabajo y entidades, por consiguiente, la articulación multisectorial para el desarrollo regional se armoniza a las apuestas de desarrollo que se adelantan desde este grupo de trabajo._x000a_Se recomienda integrar con el compromiso 76.  _x000a_NOTA OAP:  No se integra, dado que, el compromiso 76, implica que todas las iniciativas sectoriales, deben tener una focalización hacia el territorio. Es necesario mantener ambos compromisos_x000a__x000a_Se elimina DDFF._x000a__x000a_Comentario DODT: La DODT será la responsable del compromiso y se requiere ajuste de la redacción del compromiso, así: _x000a_Coordinar / articular/ apoyar la planeación estratégica de carácter multisectorial necesaria para el Desarrollo Regional​. _x000a__x000a_Incluir a las Subdirecciones de Prospectiva, de Inversiones y de Regalías."/>
        <s v="Comentario DODT: DODT adelanta este compromiso con apoyo de las demás áreas técnicas del DNP. Se debe agregar ccomo participantes a la Subdireción General de Prospectiva.  Se debería incluir el catalizador 4 del PND. _x000a__x000a_Nota: la información se actualizará dependiendo la vigencia y la información entregada por la Subddirección General de Prospetiva. "/>
        <s v="OAP: Se incluye en este compromiso la propuesta de la SGPDN  &quot;Promover mecanismos de concurrencia de recursos con entidades territoriales.&quot; ya que tiene relación directa.  Se acoge la sugerencia de integrar a la SGSGR_x000a_Adicionalmente se complementa el compromiso , para hacer expresa la instrucción dada por el DG de &quot;Preparar ajustes normativos para su implementación&quot; acción que se debe cumplir en el primer año"/>
        <s v="Sin comentarios, se propone incluir a DODT y DSEC, se incluyen._x000a__x000a_Comentario DODT: De acuerdo."/>
        <s v="SGDDT: Incluyen a la SGDDT, adicional se podria considerar la DER como instancia de acompañamiento a la conversación con los entes territoriales en los distintos temas._x000a_SGISE:  Se mantiene la responsabilidad en esta Subdirección, y se incliye la participación de la SGDDT_x000a__x000a_"/>
        <s v="según SGPDN:  Se incluye el compromiso a nivel de la Subdirección general con sus DT, e incluyen a la DER_x000a_OAP:  Se reclasifica responsabilidad a SGDDT_x000a_DODT y DER: Se considera que la política sectorial desborda las competencias de la SGDDT por lo que se sugiere trasladar a la Subdirección General de Prospectiva la responsabilidad del compromiso y la DODT y DER acompañan su cumplimiento en temas relacionadas con la llegada al territorio y de planeación y ordenamiento territorial. Igualmente, la DODT en el compromiso 51 solicitó ajuste a la redacción del compromiso para que se delimite a la planeación estratégica por lo que la línea para la política sectorial debería darse desde la Subdirección General de Prospectiva. _x000a__x000a_"/>
        <s v="SGPDN: En el nuevo concepto de planificación desde lo estratégico que impulsamos a partir del PND y las disposiciones del Director, en efecto debemos sentar posturas técnicas y hacer recomendaciones a los sectores. Sin embargo, esto lo deben hacer todas las Subdirecciones Generales y sus equipos, no solo la SGPDN; pero más importante aún: este compromiso implicaría tener un único modelo de análisis costo-beneficio y una definición sobre proyectos complejos. Esos elementos superan las consideraciones técnicas generales y requieren flexibilidad, junto con el reconocimiento del entorno político en el que se implementen esos proyectos complejos. Por lo anterior, no se acepta este compromiso y se recomienda su eliminación._x000a__x000a_OAP:  Se sugiere revisar, aclarando el foco.  no eliminar, sino precisar, se cambia por: Establecer mecanismos que permitan el abordaje, análisis y  evaluación de proyectos complejos, con análisis técnicos rigurosos- Se cambia responsable a SGISE- Validar"/>
        <s v=" SGSGR: Se sugiere reformular el compromiso y orientarlo a guiar a las entidades territoriales en la formulación de proyectos estratégicos y de mayor impacto. Es importante tener presente que por ley, la Subdirección General de Regalías no tiene la competencia para formular proyectos sino para guiar a los formuladores hacia una inversión pública más eficiente y pertinente.  _x000a__x000a_Actualmente se trabaja en los ajustes a las siguientes metodologías:_x000a__x000a_1. Metodología y el procedimiento de priorización de los proyectos de inversión susceptibles de financiación con cargo a la Asignación para la Inversión Regional del 40% en cabeza de las regiones y para la designación de la entidad territorial que conforma la instancia de priorización. Resolución 1487 de 2021._x000a_2. Metodologia para la priorización de la inversión con cargo a la Asignación para la Inversión Local del SGR en los sectores, de tal forma que contribuya al cierre de brechas de desarrollo en el terrirorio. Resolución 2993 de 2021._x000a_3. Metodología Asignación Recursos OCAD Paz y Fonpet. La cual se encuentra en este momento en elaboración, y tiene como propósito que los proyectos que se prioricen con cargo a la Asignación para la Paz, estén orientados a cerrar brechas en los territorios y promuevan la equidad de los territorios._x000a_OAP:  El compromiso va mas allá de la etapa de priorización de proyectos. Debe  verse desde la concepción del mismo proyecto, pasando por la aprobación, ejecución, operación. Esto por cuanto se debe garantizar el resultado y este se dé en esta última etapa. Por ello la importancia de promover la creación de proyectos estratégicos, pues solo ellos brindan un alto impacto._x000a_OAP: Se acoge y además  se une con compromiso 89_x000a_Compromiso DG - Conpes No. 41: IGPR- No. 42 Responsable Tania Guzman"/>
        <s v="SGSGR: Se solicita ajustar el responsable, ya que el compromiso establecido no esta dentro del alcance ni funciones de la Dirección Corporativa. Se sugiere incluir a la  SGSGR como dependencia participante ya que en el marco de sus funciones se pueden aportar insumos importantes para lograr mayor articulación entre el nivel central y las regiones._x000a_SG: Teniendo en cuenta que el modelo de operación de llegada corresponde a la DIRECCIÓN DE ESTRATEGIA REGIONAL (DER) se incluyó como dependencia responsable en la matriz._x000a_No obstante, la Secretaría General queda presta a brindar de una parte, proveer la logística requerida para poner en operación el modelo que se defina; y de otra, extender la oferta de servicios institucionales transversales: Servicio al Ciudadano y priorizar los Componentes del SIG (SST, ambiental, Gestión Documental), entre otros._x000a_OAP:  Se ajustan responsables, se incluye OAP_x000a_DER: Se solicita eliminar ya que en el compromiso 50, se establece un producto relacionado con la definición de la estructura organizacional y operativa del modelo de llegada a territorio. Sin embargo,la puesta en operación y la logistica requerida debe quedar en SG."/>
        <s v="SGISE, sin comentarios_x000a__x000a_Comentario DODT: Por autonomía territorial no se puede asegurar la inclusión de las variables climáticas. A la fecha no se tienen lineamientos claros por parte de MinAmbiente sobre la inclusión de variables climáticas en los POD y POT.  Se solicita eliminar el compromiso. Al solicitar la eliminación no se proyecta la meta o indicador"/>
        <s v="Derivado de este compromiso se está desarrollando dentro del Plan de Acción 2023 de la SITN-DIES el producto 5836 &quot;Metodología de priorización de proyectos de infraestructura vial terciaria, infrastructura portuaria fluvial y de transporte aéreo.&quot;_x000a__x000a_Esta metodología será trabajada con las entidades del sector transporte._x000a_OAP:  se acoge, clarificar que trasciende al producto de PA de 2023._x000a__x000a_DODT: La dependencia hace caracterización de los municipios pero no metodologías . Se podría presentar aportes a las metodologías. "/>
        <s v="La DDD además de las iniciativas presentes en el plan de acción se propuso fortalecer los habilitadores del ecosistema digital y generar insumos para la implementación de las iniciativas propuestas en el marco del Plan Nacional de Desarrollo 2022-2026._x000a__x000a_DODT: Se solicita eliminar la participación de la participación de la DODT, ya que, no se tienen alcance. "/>
      </sharedItems>
    </cacheField>
    <cacheField name="Comentarios Grupo CONPES" numFmtId="0">
      <sharedItems containsBlank="1"/>
    </cacheField>
    <cacheField name="Coordinación" numFmtId="0">
      <sharedItems containsBlank="1"/>
    </cacheField>
    <cacheField name="Gestión de la información, conocimiento e innovación" numFmtId="0">
      <sharedItems containsBlank="1"/>
    </cacheField>
    <cacheField name="Asistencia Técnica" numFmtId="0">
      <sharedItems containsBlank="1"/>
    </cacheField>
    <cacheField name="Monitoreo Seguimiento y control" numFmtId="0">
      <sharedItems containsBlank="1"/>
    </cacheField>
    <cacheField name="Productos Estratégicos y de Evaluación" numFmtId="0">
      <sharedItems containsBlank="1"/>
    </cacheField>
    <cacheField name="Productos de apoyo" numFmtId="0">
      <sharedItems containsBlank="1" longText="1"/>
    </cacheField>
    <cacheField name="Materialización del compromiso" numFmtId="0">
      <sharedItems containsBlank="1" longText="1"/>
    </cacheField>
    <cacheField name="Tipo de medición_x000a_(Producto/Indicador)" numFmtId="0">
      <sharedItems containsBlank="1" count="11">
        <s v="Indicador"/>
        <s v="Producto"/>
        <m/>
        <s v="#Actividades planeadas / #Actividades ejecutadas"/>
        <s v="Estrategia implementada"/>
        <s v="# de Actividades ejecutadas/ # de actividades  planeadas"/>
        <s v="Un acto administrativo de adopción de la metodologia actualizada."/>
        <s v="Nro. de metodologias actualizadas e implementadas/Total de metodologias a actualizar e implementar *100"/>
        <s v="Sistema de Indicadores diseñado e implementado_x000a_"/>
        <s v="Número"/>
        <s v="Porcentaje"/>
      </sharedItems>
    </cacheField>
    <cacheField name="Unidad de medida" numFmtId="0">
      <sharedItems containsBlank="1" containsMixedTypes="1" containsNumber="1" minValue="0.95" maxValue="4"/>
    </cacheField>
    <cacheField name="META" numFmtId="0">
      <sharedItems containsBlank="1" containsMixedTypes="1" containsNumber="1" minValue="0.8" maxValue="100000"/>
    </cacheField>
    <cacheField name="Fecha de entrega" numFmtId="0">
      <sharedItems containsDate="1" containsBlank="1" containsMixedTypes="1" minDate="2023-10-01T00:00:00" maxDate="2027-01-01T00:00:00"/>
    </cacheField>
    <cacheField name="Periodicidad de reporte" numFmtId="0">
      <sharedItems containsBlank="1" containsMixedTypes="1" containsNumber="1" minValue="0.2" maxValue="1"/>
    </cacheField>
    <cacheField name="META A 31 DE DIC/2023" numFmtId="0">
      <sharedItems containsBlank="1" containsMixedTypes="1" containsNumber="1" minValue="0" maxValue="5000"/>
    </cacheField>
    <cacheField name="META A 30 DE JUNIO /2024" numFmtId="0">
      <sharedItems containsBlank="1" containsMixedTypes="1" containsNumber="1" minValue="0" maxValue="100"/>
    </cacheField>
    <cacheField name="META A 31 DE DIC/2024" numFmtId="0">
      <sharedItems containsBlank="1" containsMixedTypes="1" containsNumber="1" minValue="0" maxValue="35000"/>
    </cacheField>
    <cacheField name="META A 30 DE JUNIO /2025" numFmtId="0">
      <sharedItems containsBlank="1" containsMixedTypes="1" containsNumber="1" minValue="0" maxValue="100"/>
    </cacheField>
    <cacheField name="META A 31 DE DIC /2025" numFmtId="0">
      <sharedItems containsBlank="1" containsMixedTypes="1" containsNumber="1" minValue="0" maxValue="10000"/>
    </cacheField>
    <cacheField name="META A 30 DE AGOSTO /2026" numFmtId="0">
      <sharedItems containsBlank="1" containsMixedTypes="1" containsNumber="1" minValue="0" maxValue="100"/>
    </cacheField>
    <cacheField name="META A 30 DE DICIEMBRE /2026" numFmtId="0">
      <sharedItems containsBlank="1" containsMixedTypes="1" containsNumber="1" minValue="0" maxValue="100"/>
    </cacheField>
    <cacheField name="MEDICION A 31 DE DIC/2023" numFmtId="0">
      <sharedItems containsString="0" containsBlank="1" containsNumber="1" minValue="0" maxValue="30"/>
    </cacheField>
    <cacheField name="MEDICION A 30 DE JUNIO /2024" numFmtId="0">
      <sharedItems containsString="0" containsBlank="1" containsNumber="1" minValue="0" maxValue="33.299999999999997"/>
    </cacheField>
    <cacheField name="MEDICION A 31 DE DIC/2024" numFmtId="0">
      <sharedItems containsString="0" containsBlank="1" containsNumber="1" minValue="0.3" maxValue="100"/>
    </cacheField>
    <cacheField name="MEDICION A 30 DE JUNIO /2025" numFmtId="0">
      <sharedItems containsString="0" containsBlank="1" containsNumber="1" minValue="0.3" maxValue="33.299999999999997"/>
    </cacheField>
    <cacheField name="MEDICION A 31 DE DIC /2025" numFmtId="0">
      <sharedItems containsString="0" containsBlank="1" containsNumber="1" minValue="0.3" maxValue="33.299999999999997"/>
    </cacheField>
    <cacheField name="MEDICION A 30 DE AGOSTO /2026" numFmtId="0">
      <sharedItems containsString="0" containsBlank="1" containsNumber="1" minValue="0.35" maxValue="33.299999999999997"/>
    </cacheField>
    <cacheField name="MEDICION A 30 DE DICIEMBRE /2026" numFmtId="0">
      <sharedItems containsString="0" containsBlank="1" containsNumber="1" minValue="0.4" maxValue="100"/>
    </cacheField>
    <cacheField name="% AVANCE" numFmtId="0">
      <sharedItems containsString="0" containsBlank="1" containsNumber="1" containsInteger="1" minValue="0" maxValue="100"/>
    </cacheField>
    <cacheField name="ACCIONES PENDIENTES O ALERTAS QUE SE REQUIERAN CONOCER" numFmtId="0">
      <sharedItems containsBlank="1" longText="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91721990739" backgroundQuery="1" createdVersion="8" refreshedVersion="8" minRefreshableVersion="3" recordCount="0" supportSubquery="1" supportAdvancedDrill="1" xr:uid="{15301E7F-BBBB-41B3-B468-330AD9A7A607}">
  <cacheSource type="external" connectionId="1"/>
  <cacheFields count="2">
    <cacheField name="[Rango 1].[TRANSFORMACIÓN 2].[TRANSFORMACIÓN 2]" caption="TRANSFORMACIÓN 2" numFmtId="0" hierarchy="15" level="1">
      <sharedItems count="11">
        <s v="1. Ordenamiento del territorio alrededor del agua y justicia ambiental"/>
        <s v="2. Seguridad humana y justicia social"/>
        <s v="3. Derecho humano a la alimentación"/>
        <s v="4. Transformación productiva, internacionalización y acción climática"/>
        <s v="5. Convergencia regional"/>
        <s v="Actores diferenciales para el cambio"/>
        <s v="Eliminado"/>
        <s v="Estabilidad Macroeconómica"/>
        <s v="No Aplica"/>
        <s v="Otras disposiciones"/>
        <s v="Paz total e Integral"/>
      </sharedItems>
    </cacheField>
    <cacheField name="[Measures].[Recuento distinto de COMPROMISO - DESPLIEGUE 2]" caption="Recuento distinto de COMPROMISO - DESPLIEGUE 2" numFmtId="0" hierarchy="46" level="32767"/>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0" memberValueDatatype="130" unbalanced="0"/>
    <cacheHierarchy uniqueName="[Rango 1].[EJE ESTRATÉGICO DNP]" caption="EJE ESTRATÉGICO DNP" attribute="1" defaultMemberUniqueName="[Rango 1].[EJE ESTRATÉGICO DNP].[All]" allUniqueName="[Rango 1].[EJE ESTRATÉGICO DNP].[All]" dimensionUniqueName="[Rango 1]" displayFolder="" count="0" memberValueDatatype="130" unbalanced="0"/>
    <cacheHierarchy uniqueName="[Rango 1].[FUENTE DE COMPROMISO]" caption="FUENTE DE COMPROMISO" attribute="1" defaultMemberUniqueName="[Rango 1].[FUENTE DE COMPROMISO].[All]" allUniqueName="[Rango 1].[FUENTE DE COMPROMISO].[All]" dimensionUniqueName="[Rango 1]" displayFolder="" count="0" memberValueDatatype="130" unbalanced="0"/>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0" memberValueDatatype="130" unbalanced="0"/>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2" memberValueDatatype="130" unbalanced="0">
      <fieldsUsage count="2">
        <fieldUsage x="-1"/>
        <fieldUsage x="0"/>
      </fieldsUsage>
    </cacheHierarchy>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0" memberValueDatatype="130" unbalanced="0"/>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8773773148" backgroundQuery="1" createdVersion="8" refreshedVersion="8" minRefreshableVersion="3" recordCount="0" supportSubquery="1" supportAdvancedDrill="1" xr:uid="{29CEC385-A24E-41C8-A016-852B2DB79490}">
  <cacheSource type="external" connectionId="1"/>
  <cacheFields count="2">
    <cacheField name="[Measures].[Recuento distinto de COMPROMISO - DESPLIEGUE 2]" caption="Recuento distinto de COMPROMISO - DESPLIEGUE 2" numFmtId="0" hierarchy="46" level="32767"/>
    <cacheField name="[Rango 1].[SUBDIRECCIÓN GENERAL/ OFICINA /SG].[SUBDIRECCIÓN GENERAL/ OFICINA /SG]" caption="SUBDIRECCIÓN GENERAL/ OFICINA /SG" numFmtId="0" hierarchy="18" level="1">
      <sharedItems count="7">
        <s v="DIRECCIÓN GENERAL"/>
        <s v="Eliminado"/>
        <s v="SECRETARIA GENERAL"/>
        <s v="SUBDIRECCIÓN GENERAL DE DESCENTRALIZACIÓN Y DESARROLLO TERRITORIAL"/>
        <s v="SUBDIRECCIÓN GENERAL DE INVERSIONES, SEGUIMIENTO Y EVALUACIÓN"/>
        <s v="SUBDIRECCIÓN GENERAL DE PROSPECTIVA Y DESARROLLO NACIONAL"/>
        <s v="SUBDIRECCIÓN GENERAL DEL SISTEMA GENERAL DE REGALÍAS"/>
      </sharedItems>
    </cacheField>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0" memberValueDatatype="130" unbalanced="0"/>
    <cacheHierarchy uniqueName="[Rango 1].[EJE ESTRATÉGICO DNP]" caption="EJE ESTRATÉGICO DNP" attribute="1" defaultMemberUniqueName="[Rango 1].[EJE ESTRATÉGICO DNP].[All]" allUniqueName="[Rango 1].[EJE ESTRATÉGICO DNP].[All]" dimensionUniqueName="[Rango 1]" displayFolder="" count="0" memberValueDatatype="130" unbalanced="0"/>
    <cacheHierarchy uniqueName="[Rango 1].[FUENTE DE COMPROMISO]" caption="FUENTE DE COMPROMISO" attribute="1" defaultMemberUniqueName="[Rango 1].[FUENTE DE COMPROMISO].[All]" allUniqueName="[Rango 1].[FUENTE DE COMPROMISO].[All]" dimensionUniqueName="[Rango 1]" displayFolder="" count="0" memberValueDatatype="130" unbalanced="0"/>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0" memberValueDatatype="130" unbalanced="0"/>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0" memberValueDatatype="130" unbalanced="0"/>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2" memberValueDatatype="130" unbalanced="0">
      <fieldsUsage count="2">
        <fieldUsage x="-1"/>
        <fieldUsage x="1"/>
      </fieldsUsage>
    </cacheHierarchy>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0"/>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86287268522" backgroundQuery="1" createdVersion="8" refreshedVersion="8" minRefreshableVersion="3" recordCount="0" supportSubquery="1" supportAdvancedDrill="1" xr:uid="{9612FE67-4423-458B-920C-23BB677455B5}">
  <cacheSource type="external" connectionId="1"/>
  <cacheFields count="2">
    <cacheField name="[Rango 1].[TRANSFORMACIÓN].[TRANSFORMACIÓN]" caption="TRANSFORMACIÓN" numFmtId="0" hierarchy="7" level="1">
      <sharedItems count="11">
        <s v="1. Ordenamiento del territorio alrededor del agua y justicia ambiental"/>
        <s v="2. Seguridad humana y justicia social"/>
        <s v="3. Derecho humano a la alimentación"/>
        <s v="4. Transformación productiva, internacionalización y acción climática"/>
        <s v="5. Convergencia regional"/>
        <s v="Actores diferenciales para el cambio"/>
        <s v="Eliminado"/>
        <s v="Estabilidad Macroeconómica"/>
        <s v="No Aplica"/>
        <s v="Otras disposiciones"/>
        <s v="Paz total e Integral"/>
      </sharedItems>
    </cacheField>
    <cacheField name="[Measures].[Recuento distinto de COMPROMISO - DESPLIEGUE 2]" caption="Recuento distinto de COMPROMISO - DESPLIEGUE 2" numFmtId="0" hierarchy="46" level="32767"/>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0" memberValueDatatype="130" unbalanced="0"/>
    <cacheHierarchy uniqueName="[Rango 1].[EJE ESTRATÉGICO DNP]" caption="EJE ESTRATÉGICO DNP" attribute="1" defaultMemberUniqueName="[Rango 1].[EJE ESTRATÉGICO DNP].[All]" allUniqueName="[Rango 1].[EJE ESTRATÉGICO DNP].[All]" dimensionUniqueName="[Rango 1]" displayFolder="" count="0" memberValueDatatype="130" unbalanced="0"/>
    <cacheHierarchy uniqueName="[Rango 1].[FUENTE DE COMPROMISO]" caption="FUENTE DE COMPROMISO" attribute="1" defaultMemberUniqueName="[Rango 1].[FUENTE DE COMPROMISO].[All]" allUniqueName="[Rango 1].[FUENTE DE COMPROMISO].[All]" dimensionUniqueName="[Rango 1]" displayFolder="" count="0" memberValueDatatype="130" unbalanced="0"/>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2" memberValueDatatype="130" unbalanced="0">
      <fieldsUsage count="2">
        <fieldUsage x="-1"/>
        <fieldUsage x="0"/>
      </fieldsUsage>
    </cacheHierarchy>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0" memberValueDatatype="130" unbalanced="0"/>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0" memberValueDatatype="130" unbalanced="0"/>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85341435185" backgroundQuery="1" createdVersion="8" refreshedVersion="8" minRefreshableVersion="3" recordCount="0" supportSubquery="1" supportAdvancedDrill="1" xr:uid="{4D201A91-286F-40B3-A806-B757486EF019}">
  <cacheSource type="external" connectionId="1"/>
  <cacheFields count="2">
    <cacheField name="[Rango 1].[FUENTE DE COMPROMISO].[FUENTE DE COMPROMISO]" caption="FUENTE DE COMPROMISO" numFmtId="0" hierarchy="4" level="1">
      <sharedItems count="7">
        <s v="Director General"/>
        <s v="Eliminado"/>
        <s v="Iniciativa Institucional"/>
        <s v="Normativo"/>
        <s v="OCDE"/>
        <s v="ODS"/>
        <s v="PND"/>
      </sharedItems>
    </cacheField>
    <cacheField name="[Measures].[Recuento distinto de COMPROMISO - DESPLIEGUE 2]" caption="Recuento distinto de COMPROMISO - DESPLIEGUE 2" numFmtId="0" hierarchy="46" level="32767"/>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0" memberValueDatatype="130" unbalanced="0"/>
    <cacheHierarchy uniqueName="[Rango 1].[EJE ESTRATÉGICO DNP]" caption="EJE ESTRATÉGICO DNP" attribute="1" defaultMemberUniqueName="[Rango 1].[EJE ESTRATÉGICO DNP].[All]" allUniqueName="[Rango 1].[EJE ESTRATÉGICO DNP].[All]" dimensionUniqueName="[Rango 1]" displayFolder="" count="0" memberValueDatatype="130" unbalanced="0"/>
    <cacheHierarchy uniqueName="[Rango 1].[FUENTE DE COMPROMISO]" caption="FUENTE DE COMPROMISO" attribute="1" defaultMemberUniqueName="[Rango 1].[FUENTE DE COMPROMISO].[All]" allUniqueName="[Rango 1].[FUENTE DE COMPROMISO].[All]" dimensionUniqueName="[Rango 1]" displayFolder="" count="2" memberValueDatatype="130" unbalanced="0">
      <fieldsUsage count="2">
        <fieldUsage x="-1"/>
        <fieldUsage x="0"/>
      </fieldsUsage>
    </cacheHierarchy>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0" memberValueDatatype="130" unbalanced="0"/>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0" memberValueDatatype="130" unbalanced="0"/>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0" memberValueDatatype="130" unbalanced="0"/>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83748495371" backgroundQuery="1" createdVersion="8" refreshedVersion="8" minRefreshableVersion="3" recordCount="0" supportSubquery="1" supportAdvancedDrill="1" xr:uid="{50539C0C-F907-42AE-8A62-4AB95FA86D56}">
  <cacheSource type="external" connectionId="1"/>
  <cacheFields count="2">
    <cacheField name="[Rango 1].[OBJETIVO INSTITUCIONAL  DNP].[OBJETIVO INSTITUCIONAL  DNP]" caption="OBJETIVO INSTITUCIONAL  DNP" numFmtId="0" hierarchy="2" level="1">
      <sharedItems containsBlank="1" count="5">
        <m/>
        <s v="1. Articular y coordinar el diseño y fortalecimiento de los lineamientos de política y los instrumentos de planeación de largo y mediano plazo, con un enfoque integral entre el territorio y los sectores"/>
        <s v="2. Redefinir la planeación y gestión de la inversión pública considerando la concurrencia de fuentes con un enfoque de impacto y eficiencia​​ "/>
        <s v="3. Promover la transformación regional​ con enfoque del territorio, hacia la productividad,  la competitividad y la sostenibilidad en el mediano y largo plazo​"/>
        <s v="4. Posicionar al DNP como referente en gestión institucional articulada, innovadora y efectiva​​."/>
      </sharedItems>
    </cacheField>
    <cacheField name="[Measures].[Recuento distinto de COMPROMISO - DESPLIEGUE 2]" caption="Recuento distinto de COMPROMISO - DESPLIEGUE 2" numFmtId="0" hierarchy="46" level="32767"/>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2" memberValueDatatype="130" unbalanced="0">
      <fieldsUsage count="2">
        <fieldUsage x="-1"/>
        <fieldUsage x="0"/>
      </fieldsUsage>
    </cacheHierarchy>
    <cacheHierarchy uniqueName="[Rango 1].[EJE ESTRATÉGICO DNP]" caption="EJE ESTRATÉGICO DNP" attribute="1" defaultMemberUniqueName="[Rango 1].[EJE ESTRATÉGICO DNP].[All]" allUniqueName="[Rango 1].[EJE ESTRATÉGICO DNP].[All]" dimensionUniqueName="[Rango 1]" displayFolder="" count="0" memberValueDatatype="130" unbalanced="0"/>
    <cacheHierarchy uniqueName="[Rango 1].[FUENTE DE COMPROMISO]" caption="FUENTE DE COMPROMISO" attribute="1" defaultMemberUniqueName="[Rango 1].[FUENTE DE COMPROMISO].[All]" allUniqueName="[Rango 1].[FUENTE DE COMPROMISO].[All]" dimensionUniqueName="[Rango 1]" displayFolder="" count="0" memberValueDatatype="130" unbalanced="0"/>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0" memberValueDatatype="130" unbalanced="0"/>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0" memberValueDatatype="130" unbalanced="0"/>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0" memberValueDatatype="130" unbalanced="0"/>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Usuario" refreshedDate="45245.777837847221" backgroundQuery="1" createdVersion="8" refreshedVersion="8" minRefreshableVersion="3" recordCount="0" supportSubquery="1" supportAdvancedDrill="1" xr:uid="{C4B6A85F-C298-4D3D-AA45-9459D5054671}">
  <cacheSource type="external" connectionId="1"/>
  <cacheFields count="2">
    <cacheField name="[Rango 1].[EJE ESTRATÉGICO DNP].[EJE ESTRATÉGICO DNP]" caption="EJE ESTRATÉGICO DNP" numFmtId="0" hierarchy="3" level="1">
      <sharedItems count="6" longText="1">
        <s v="1. Fortalecer la capacidad de planeación y orientación del país con una visión de largo plazo, centrada en la geografía, considerando de manera articulada las perspectivas territorial y sectorial, así como las necesidades y particularidades de la población."/>
        <s v="2. Reorientar los lineamientos y herramientas de la planeación, asignación y gestión de la inversión pública, hacia programas y proyectos estratégicos que generen mejoras significativas en calidad, disponibilidad, visibilidad e impacto en los territorios. "/>
        <s v="3. Generar, visibilizar y promover el uso de información técnica, estratégica y de alto valor para emitir posiciones técnicas estructurales, claras y comprensibles para todos, así como para la toma de decisiones en la nación y en el territorio"/>
        <s v="4.Promover la autonomía del territorio mediante el fortalecimiento de las capacidades técnicas, herramientas y recursos en las entidades territoriales, para diseñar e implementar políticas articuladas, sostenibles y de largo plazo. "/>
        <s v="5. Fortalecer las capacidades de articulación interna y de gestión integral, hacia la toma de decisiones, para la generación de resultados efectivos y con vocaci​ón de servicio hacia los grupos de valor"/>
        <s v="Eliminado"/>
      </sharedItems>
    </cacheField>
    <cacheField name="[Measures].[Recuento distinto de COMPROMISO - DESPLIEGUE 2]" caption="Recuento distinto de COMPROMISO - DESPLIEGUE 2" numFmtId="0" hierarchy="46" level="32767"/>
  </cacheFields>
  <cacheHierarchies count="47">
    <cacheHierarchy uniqueName="[Rango 1].[No. COMPROMISO]" caption="No. COMPROMISO" attribute="1" defaultMemberUniqueName="[Rango 1].[No. COMPROMISO].[All]" allUniqueName="[Rango 1].[No. COMPROMISO].[All]" dimensionUniqueName="[Rango 1]" displayFolder="" count="0" memberValueDatatype="20" unbalanced="0"/>
    <cacheHierarchy uniqueName="[Rango 1].[COMPROMISO - DESPLIEGUE]" caption="COMPROMISO - DESPLIEGUE" attribute="1" defaultMemberUniqueName="[Rango 1].[COMPROMISO - DESPLIEGUE].[All]" allUniqueName="[Rango 1].[COMPROMISO - DESPLIEGUE].[All]" dimensionUniqueName="[Rango 1]" displayFolder="" count="0" memberValueDatatype="130" unbalanced="0"/>
    <cacheHierarchy uniqueName="[Rango 1].[OBJETIVO INSTITUCIONAL  DNP]" caption="OBJETIVO INSTITUCIONAL  DNP" attribute="1" defaultMemberUniqueName="[Rango 1].[OBJETIVO INSTITUCIONAL  DNP].[All]" allUniqueName="[Rango 1].[OBJETIVO INSTITUCIONAL  DNP].[All]" dimensionUniqueName="[Rango 1]" displayFolder="" count="0" memberValueDatatype="130" unbalanced="0"/>
    <cacheHierarchy uniqueName="[Rango 1].[EJE ESTRATÉGICO DNP]" caption="EJE ESTRATÉGICO DNP" attribute="1" defaultMemberUniqueName="[Rango 1].[EJE ESTRATÉGICO DNP].[All]" allUniqueName="[Rango 1].[EJE ESTRATÉGICO DNP].[All]" dimensionUniqueName="[Rango 1]" displayFolder="" count="2" memberValueDatatype="130" unbalanced="0">
      <fieldsUsage count="2">
        <fieldUsage x="-1"/>
        <fieldUsage x="0"/>
      </fieldsUsage>
    </cacheHierarchy>
    <cacheHierarchy uniqueName="[Rango 1].[FUENTE DE COMPROMISO]" caption="FUENTE DE COMPROMISO" attribute="1" defaultMemberUniqueName="[Rango 1].[FUENTE DE COMPROMISO].[All]" allUniqueName="[Rango 1].[FUENTE DE COMPROMISO].[All]" dimensionUniqueName="[Rango 1]" displayFolder="" count="0" memberValueDatatype="130" unbalanced="0"/>
    <cacheHierarchy uniqueName="[Rango 1].[TEMAS PRIORIZADOS DG]" caption="TEMAS PRIORIZADOS DG" attribute="1" defaultMemberUniqueName="[Rango 1].[TEMAS PRIORIZADOS DG].[All]" allUniqueName="[Rango 1].[TEMAS PRIORIZADOS DG].[All]" dimensionUniqueName="[Rango 1]" displayFolder="" count="0" memberValueDatatype="130" unbalanced="0"/>
    <cacheHierarchy uniqueName="[Rango 1].[ES PARTE DEL PLAN ESTRATÉGICO INSTITUCIONAL]" caption="ES PARTE DEL PLAN ESTRATÉGICO INSTITUCIONAL" attribute="1" defaultMemberUniqueName="[Rango 1].[ES PARTE DEL PLAN ESTRATÉGICO INSTITUCIONAL].[All]" allUniqueName="[Rango 1].[ES PARTE DEL PLAN ESTRATÉGICO INSTITUCIONAL].[All]" dimensionUniqueName="[Rango 1]" displayFolder="" count="0" memberValueDatatype="130" unbalanced="0"/>
    <cacheHierarchy uniqueName="[Rango 1].[TRANSFORMACIÓN]" caption="TRANSFORMACIÓN" attribute="1" defaultMemberUniqueName="[Rango 1].[TRANSFORMACIÓN].[All]" allUniqueName="[Rango 1].[TRANSFORMACIÓN].[All]" dimensionUniqueName="[Rango 1]" displayFolder="" count="0" memberValueDatatype="130" unbalanced="0"/>
    <cacheHierarchy uniqueName="[Rango 1].[CATALIZADOR]" caption="CATALIZADOR" attribute="1" defaultMemberUniqueName="[Rango 1].[CATALIZADOR].[All]" allUniqueName="[Rango 1].[CATALIZADOR].[All]" dimensionUniqueName="[Rango 1]" displayFolder="" count="0" memberValueDatatype="130" unbalanced="0"/>
    <cacheHierarchy uniqueName="[Rango 1].[ARTICULADO PND]" caption="ARTICULADO PND" attribute="1" defaultMemberUniqueName="[Rango 1].[ARTICULADO PND].[All]" allUniqueName="[Rango 1].[ARTICULADO PND].[All]" dimensionUniqueName="[Rango 1]" displayFolder="" count="0" memberValueDatatype="130" unbalanced="0"/>
    <cacheHierarchy uniqueName="[Rango 1].[COMPROMISO ODS]" caption="COMPROMISO ODS" attribute="1" defaultMemberUniqueName="[Rango 1].[COMPROMISO ODS].[All]" allUniqueName="[Rango 1].[COMPROMISO ODS].[All]" dimensionUniqueName="[Rango 1]" displayFolder="" count="0" memberValueDatatype="130" unbalanced="0"/>
    <cacheHierarchy uniqueName="[Rango 1].[COMPROMISO OCDE]" caption="COMPROMISO OCDE" attribute="1" defaultMemberUniqueName="[Rango 1].[COMPROMISO OCDE].[All]" allUniqueName="[Rango 1].[COMPROMISO OCDE].[All]" dimensionUniqueName="[Rango 1]" displayFolder="" count="0" memberValueDatatype="130" unbalanced="0"/>
    <cacheHierarchy uniqueName="[Rango 1].[COMPROMISO PMI]" caption="COMPROMISO PMI" attribute="1" defaultMemberUniqueName="[Rango 1].[COMPROMISO PMI].[All]" allUniqueName="[Rango 1].[COMPROMISO PMI].[All]" dimensionUniqueName="[Rango 1]" displayFolder="" count="0" memberValueDatatype="130" unbalanced="0"/>
    <cacheHierarchy uniqueName="[Rango 1].[POLÍTICAS MIPG]" caption="POLÍTICAS MIPG" attribute="1" defaultMemberUniqueName="[Rango 1].[POLÍTICAS MIPG].[All]" allUniqueName="[Rango 1].[POLÍTICAS MIPG].[All]" dimensionUniqueName="[Rango 1]" displayFolder="" count="0" memberValueDatatype="130" unbalanced="0"/>
    <cacheHierarchy uniqueName="[Rango 1].[OTRO]" caption="OTRO" attribute="1" defaultMemberUniqueName="[Rango 1].[OTRO].[All]" allUniqueName="[Rango 1].[OTRO].[All]" dimensionUniqueName="[Rango 1]" displayFolder="" count="0" memberValueDatatype="130" unbalanced="0"/>
    <cacheHierarchy uniqueName="[Rango 1].[TRANSFORMACIÓN 2]" caption="TRANSFORMACIÓN 2" attribute="1" defaultMemberUniqueName="[Rango 1].[TRANSFORMACIÓN 2].[All]" allUniqueName="[Rango 1].[TRANSFORMACIÓN 2].[All]" dimensionUniqueName="[Rango 1]" displayFolder="" count="0" memberValueDatatype="130" unbalanced="0"/>
    <cacheHierarchy uniqueName="[Rango 1].[CATALIZADOR 2]" caption="CATALIZADOR 2" attribute="1" defaultMemberUniqueName="[Rango 1].[CATALIZADOR 2].[All]" allUniqueName="[Rango 1].[CATALIZADOR 2].[All]" dimensionUniqueName="[Rango 1]" displayFolder="" count="0" memberValueDatatype="130" unbalanced="0"/>
    <cacheHierarchy uniqueName="[Rango 1].[¿INCLUIR EN PLAN ESTRATÉGICO DEL SECTOR PLANEACIÓN?]" caption="¿INCLUIR EN PLAN ESTRATÉGICO DEL SECTOR PLANEACIÓN?" attribute="1" defaultMemberUniqueName="[Rango 1].[¿INCLUIR EN PLAN ESTRATÉGICO DEL SECTOR PLANEACIÓN?].[All]" allUniqueName="[Rango 1].[¿INCLUIR EN PLAN ESTRATÉGICO DEL SECTOR PLANEACIÓN?].[All]" dimensionUniqueName="[Rango 1]" displayFolder="" count="0" memberValueDatatype="130" unbalanced="0"/>
    <cacheHierarchy uniqueName="[Rango 1].[SUBDIRECCIÓN GENERAL/ OFICINA /SG]" caption="SUBDIRECCIÓN GENERAL/ OFICINA /SG" attribute="1" defaultMemberUniqueName="[Rango 1].[SUBDIRECCIÓN GENERAL/ OFICINA /SG].[All]" allUniqueName="[Rango 1].[SUBDIRECCIÓN GENERAL/ OFICINA /SG].[All]" dimensionUniqueName="[Rango 1]" displayFolder="" count="0" memberValueDatatype="130" unbalanced="0"/>
    <cacheHierarchy uniqueName="[Rango 1].[DEPENDENCIA RESPONSABLE]" caption="DEPENDENCIA RESPONSABLE" attribute="1" defaultMemberUniqueName="[Rango 1].[DEPENDENCIA RESPONSABLE].[All]" allUniqueName="[Rango 1].[DEPENDENCIA RESPONSABLE].[All]" dimensionUniqueName="[Rango 1]" displayFolder="" count="0" memberValueDatatype="130" unbalanced="0"/>
    <cacheHierarchy uniqueName="[Rango 1].[DEPENDENCIA PARTICIPANTE 1]" caption="DEPENDENCIA PARTICIPANTE 1" attribute="1" defaultMemberUniqueName="[Rango 1].[DEPENDENCIA PARTICIPANTE 1].[All]" allUniqueName="[Rango 1].[DEPENDENCIA PARTICIPANTE 1].[All]" dimensionUniqueName="[Rango 1]" displayFolder="" count="0" memberValueDatatype="130" unbalanced="0"/>
    <cacheHierarchy uniqueName="[Rango 1].[DEPENDENCIA PARTICIPANTE 2]" caption="DEPENDENCIA PARTICIPANTE 2" attribute="1" defaultMemberUniqueName="[Rango 1].[DEPENDENCIA PARTICIPANTE 2].[All]" allUniqueName="[Rango 1].[DEPENDENCIA PARTICIPANTE 2].[All]" dimensionUniqueName="[Rango 1]" displayFolder="" count="0" memberValueDatatype="130" unbalanced="0"/>
    <cacheHierarchy uniqueName="[Rango 1].[SUBDIRECCIÓN GENERAL/ OFICINA /SG PARTICIPANTE]" caption="SUBDIRECCIÓN GENERAL/ OFICINA /SG PARTICIPANTE" attribute="1" defaultMemberUniqueName="[Rango 1].[SUBDIRECCIÓN GENERAL/ OFICINA /SG PARTICIPANTE].[All]" allUniqueName="[Rango 1].[SUBDIRECCIÓN GENERAL/ OFICINA /SG PARTICIPANTE].[All]" dimensionUniqueName="[Rango 1]" displayFolder="" count="0" memberValueDatatype="130" unbalanced="0"/>
    <cacheHierarchy uniqueName="[Rango 1].[COMENTARIOS/ OBSERVACIONES- TRAZABILIDAD]" caption="COMENTARIOS/ OBSERVACIONES- TRAZABILIDAD" attribute="1" defaultMemberUniqueName="[Rango 1].[COMENTARIOS/ OBSERVACIONES- TRAZABILIDAD].[All]" allUniqueName="[Rango 1].[COMENTARIOS/ OBSERVACIONES- TRAZABILIDAD].[All]" dimensionUniqueName="[Rango 1]" displayFolder="" count="0" memberValueDatatype="130" unbalanced="0"/>
    <cacheHierarchy uniqueName="[Rango 1].[COORDINACIÓN/ ARTICULACIÓN]" caption="COORDINACIÓN/ ARTICULACIÓN" attribute="1" defaultMemberUniqueName="[Rango 1].[COORDINACIÓN/ ARTICULACIÓN].[All]" allUniqueName="[Rango 1].[COORDINACIÓN/ ARTICULACIÓN].[All]" dimensionUniqueName="[Rango 1]" displayFolder="" count="0" memberValueDatatype="130" unbalanced="0"/>
    <cacheHierarchy uniqueName="[Rango 1].[GESTIÓN DE LA INFORMACIÓN, CONOCIMIENTO E INNOVACIÓN]" caption="GESTIÓN DE LA INFORMACIÓN, CONOCIMIENTO E INNOVACIÓN" attribute="1" defaultMemberUniqueName="[Rango 1].[GESTIÓN DE LA INFORMACIÓN, CONOCIMIENTO E INNOVACIÓN].[All]" allUniqueName="[Rango 1].[GESTIÓN DE LA INFORMACIÓN, CONOCIMIENTO E INNOVACIÓN].[All]" dimensionUniqueName="[Rango 1]" displayFolder="" count="0" memberValueDatatype="130" unbalanced="0"/>
    <cacheHierarchy uniqueName="[Rango 1].[ASISTENCIA TÉCNICA]" caption="ASISTENCIA TÉCNICA" attribute="1" defaultMemberUniqueName="[Rango 1].[ASISTENCIA TÉCNICA].[All]" allUniqueName="[Rango 1].[ASISTENCIA TÉCNICA].[All]" dimensionUniqueName="[Rango 1]" displayFolder="" count="0" memberValueDatatype="130" unbalanced="0"/>
    <cacheHierarchy uniqueName="[Rango 1].[MONITOREO, SEGUIMIENTO Y CONTROL]" caption="MONITOREO, SEGUIMIENTO Y CONTROL" attribute="1" defaultMemberUniqueName="[Rango 1].[MONITOREO, SEGUIMIENTO Y CONTROL].[All]" allUniqueName="[Rango 1].[MONITOREO, SEGUIMIENTO Y CONTROL].[All]" dimensionUniqueName="[Rango 1]" displayFolder="" count="0" memberValueDatatype="130" unbalanced="0"/>
    <cacheHierarchy uniqueName="[Rango 1].[PRODUCTOS ESTRATÉGICOS Y DE EVALUACIÓN]" caption="PRODUCTOS ESTRATÉGICOS Y DE EVALUACIÓN" attribute="1" defaultMemberUniqueName="[Rango 1].[PRODUCTOS ESTRATÉGICOS Y DE EVALUACIÓN].[All]" allUniqueName="[Rango 1].[PRODUCTOS ESTRATÉGICOS Y DE EVALUACIÓN].[All]" dimensionUniqueName="[Rango 1]" displayFolder="" count="0" memberValueDatatype="130" unbalanced="0"/>
    <cacheHierarchy uniqueName="[Rango 1].[PRODUCTOS DE APOYO]" caption="PRODUCTOS DE APOYO" attribute="1" defaultMemberUniqueName="[Rango 1].[PRODUCTOS DE APOYO].[All]" allUniqueName="[Rango 1].[PRODUCTOS DE APOYO].[All]" dimensionUniqueName="[Rango 1]" displayFolder="" count="0" memberValueDatatype="130" unbalanced="0"/>
    <cacheHierarchy uniqueName="[Rango 1].[MATERIALIZACIÓN DEL COMPROMISO]" caption="MATERIALIZACIÓN DEL COMPROMISO" attribute="1" defaultMemberUniqueName="[Rango 1].[MATERIALIZACIÓN DEL COMPROMISO].[All]" allUniqueName="[Rango 1].[MATERIALIZACIÓN DEL COMPROMISO].[All]" dimensionUniqueName="[Rango 1]" displayFolder="" count="0" memberValueDatatype="130" unbalanced="0"/>
    <cacheHierarchy uniqueName="[Rango 1].[TIPO DE MEDICIÓN (PRODUCTO / INDICADOR)]" caption="TIPO DE MEDICIÓN (PRODUCTO / INDICADOR)" attribute="1" defaultMemberUniqueName="[Rango 1].[TIPO DE MEDICIÓN (PRODUCTO / INDICADOR)].[All]" allUniqueName="[Rango 1].[TIPO DE MEDICIÓN (PRODUCTO / INDICADOR)].[All]" dimensionUniqueName="[Rango 1]" displayFolder="" count="0" memberValueDatatype="130" unbalanced="0"/>
    <cacheHierarchy uniqueName="[Rango 1].[UNIDAD DE MEDIDA]" caption="UNIDAD DE MEDIDA" attribute="1" defaultMemberUniqueName="[Rango 1].[UNIDAD DE MEDIDA].[All]" allUniqueName="[Rango 1].[UNIDAD DE MEDIDA].[All]" dimensionUniqueName="[Rango 1]" displayFolder="" count="0" memberValueDatatype="130" unbalanced="0"/>
    <cacheHierarchy uniqueName="[Rango 1].[META]" caption="META" attribute="1" defaultMemberUniqueName="[Rango 1].[META].[All]" allUniqueName="[Rango 1].[META].[All]" dimensionUniqueName="[Rango 1]" displayFolder="" count="0" memberValueDatatype="130" unbalanced="0"/>
    <cacheHierarchy uniqueName="[Rango 1].[FECHA DE ENTREGA]" caption="FECHA DE ENTREGA" attribute="1" defaultMemberUniqueName="[Rango 1].[FECHA DE ENTREGA].[All]" allUniqueName="[Rango 1].[FECHA DE ENTREGA].[All]" dimensionUniqueName="[Rango 1]" displayFolder="" count="0" memberValueDatatype="130" unbalanced="0"/>
    <cacheHierarchy uniqueName="[Rango 1].[PERIODICIDAD DE REPORTE]" caption="PERIODICIDAD DE REPORTE" attribute="1" defaultMemberUniqueName="[Rango 1].[PERIODICIDAD DE REPORTE].[All]" allUniqueName="[Rango 1].[PERIODICIDAD DE REPORTE].[All]" dimensionUniqueName="[Rango 1]" displayFolder="" count="0" memberValueDatatype="130" unbalanced="0"/>
    <cacheHierarchy uniqueName="[Rango 1].[META A 31 DE DIC/2023]" caption="META A 31 DE DIC/2023" attribute="1" defaultMemberUniqueName="[Rango 1].[META A 31 DE DIC/2023].[All]" allUniqueName="[Rango 1].[META A 31 DE DIC/2023].[All]" dimensionUniqueName="[Rango 1]" displayFolder="" count="0" memberValueDatatype="130" unbalanced="0"/>
    <cacheHierarchy uniqueName="[Rango 1].[META A 30 DE JUNIO /2024]" caption="META A 30 DE JUNIO /2024" attribute="1" defaultMemberUniqueName="[Rango 1].[META A 30 DE JUNIO /2024].[All]" allUniqueName="[Rango 1].[META A 30 DE JUNIO /2024].[All]" dimensionUniqueName="[Rango 1]" displayFolder="" count="0" memberValueDatatype="130" unbalanced="0"/>
    <cacheHierarchy uniqueName="[Rango 1].[META A 31 DE DIC/2024]" caption="META A 31 DE DIC/2024" attribute="1" defaultMemberUniqueName="[Rango 1].[META A 31 DE DIC/2024].[All]" allUniqueName="[Rango 1].[META A 31 DE DIC/2024].[All]" dimensionUniqueName="[Rango 1]" displayFolder="" count="0" memberValueDatatype="130" unbalanced="0"/>
    <cacheHierarchy uniqueName="[Rango 1].[META A 30 DE JUNIO /2025]" caption="META A 30 DE JUNIO /2025" attribute="1" defaultMemberUniqueName="[Rango 1].[META A 30 DE JUNIO /2025].[All]" allUniqueName="[Rango 1].[META A 30 DE JUNIO /2025].[All]" dimensionUniqueName="[Rango 1]" displayFolder="" count="0" memberValueDatatype="130" unbalanced="0"/>
    <cacheHierarchy uniqueName="[Rango 1].[META A 31 DE DIC /2025]" caption="META A 31 DE DIC /2025" attribute="1" defaultMemberUniqueName="[Rango 1].[META A 31 DE DIC /2025].[All]" allUniqueName="[Rango 1].[META A 31 DE DIC /2025].[All]" dimensionUniqueName="[Rango 1]" displayFolder="" count="0" memberValueDatatype="130" unbalanced="0"/>
    <cacheHierarchy uniqueName="[Rango 1].[META A 30 DE JUNIO /2026]" caption="META A 30 DE JUNIO /2026" attribute="1" defaultMemberUniqueName="[Rango 1].[META A 30 DE JUNIO /2026].[All]" allUniqueName="[Rango 1].[META A 30 DE JUNIO /2026].[All]" dimensionUniqueName="[Rango 1]" displayFolder="" count="0" memberValueDatatype="130" unbalanced="0"/>
    <cacheHierarchy uniqueName="[Rango 1].[META A 30 DE DICIEMBRE /2026]" caption="META A 30 DE DICIEMBRE /2026" attribute="1" defaultMemberUniqueName="[Rango 1].[META A 30 DE DICIEMBRE /2026].[All]" allUniqueName="[Rango 1].[META A 30 DE DICIEMBRE /2026].[All]" dimensionUniqueName="[Rango 1]" displayFolder="" count="0" memberValueDatatype="130" unbalanced="0"/>
    <cacheHierarchy uniqueName="[Measures].[__XL_Count Rango 1]" caption="__XL_Count Rango 1" measure="1" displayFolder="" measureGroup="Rango 1" count="0" hidden="1"/>
    <cacheHierarchy uniqueName="[Measures].[__No measures defined]" caption="__No measures defined" measure="1" displayFolder="" count="0" hidden="1"/>
    <cacheHierarchy uniqueName="[Measures].[Recuento de COMPROMISO - DESPLIEGUE 2]" caption="Recuento de COMPROMISO - DESPLIEGUE 2" measure="1" displayFolder="" measureGroup="Rango 1" count="0" hidden="1">
      <extLst>
        <ext xmlns:x15="http://schemas.microsoft.com/office/spreadsheetml/2010/11/main" uri="{B97F6D7D-B522-45F9-BDA1-12C45D357490}">
          <x15:cacheHierarchy aggregatedColumn="1"/>
        </ext>
      </extLst>
    </cacheHierarchy>
    <cacheHierarchy uniqueName="[Measures].[Recuento distinto de COMPROMISO - DESPLIEGUE 2]" caption="Recuento distinto de COMPROMISO - DESPLIEGUE 2" measure="1" displayFolder="" measureGroup="Rango 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Rango 1" uniqueName="[Rango 1]" caption="Rango 1"/>
  </dimensions>
  <measureGroups count="1">
    <measureGroup name="Rango 1" caption="Rango 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2">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0"/>
    <s v="Ampliar la destinación de recursos de la Asignación para la Inversión Local en Ambiente y Desarrollo Sostenible del Sistema General de Regalías (SGR) para la formulación de instrumentos de manejo ambiental de las áreas protegidas o ecosistemas estratégicos"/>
    <s v="1. Ordenamiento del territorio alrededor del agua y justicia ambiental"/>
    <s v="1. Justicia ambiental y gobernanza inclusiva"/>
    <n v="30"/>
    <s v="No Aplica"/>
    <s v="6. No aplica"/>
    <s v="No aplica"/>
    <s v="No Aplica"/>
    <s v="No"/>
    <m/>
    <s v="1. Ordenamiento del territorio alrededor del agua y justicia ambiental"/>
    <s v="1. Justicia ambiental y gobernanza inclusiva"/>
    <s v="SUBDIRECCIÓN GENERAL DEL SISTEMA GENERAL DE REGALÍAS"/>
    <s v="Dirección de Gestión y Promoción del Sistema General de Regalías"/>
    <s v="Dirección de Ambiente y Desarrollo Sostenible "/>
    <m/>
    <m/>
    <x v="0"/>
    <m/>
    <s v="x"/>
    <s v="x"/>
    <m/>
    <m/>
    <m/>
    <m/>
    <s v="SGR: Incremento de recursos de la Asignación para la Inversión Local en Ambiente y Desarrollo Sostenible del Sistema General de Regalías (SGR) para la formulación de instrumentos de manejo ambiental de las áreas protegidas o ecosistemas estratégicos_x000a__x000a_DADS documento cons seguimiento  a la implentación de los establecido en la Estrategia a través de los proyectos que se aprueben por el SGR asignación local en ambiente y desarrollo sostenible."/>
    <x v="0"/>
    <s v="Porcentaje"/>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1"/>
    <s v="Apoyar la creación del Sistema Nacional de Protección y Bienestar Animal - SINAPYBA y la estrategia de coordinación interinstitucional a nivel nacional para a la implementación de la Política Nacional de Protección y Bienestar Animal."/>
    <s v="1. Ordenamiento del territorio alrededor del agua y justicia ambiental"/>
    <s v="1. Justicia ambiental y gobernanza inclusiva"/>
    <n v="31"/>
    <s v="15. Vida en la tierra"/>
    <s v="6. No aplica"/>
    <s v="No aplica"/>
    <s v="No Aplica"/>
    <s v="No"/>
    <m/>
    <s v="1. Ordenamiento del territorio alrededor del agua y justicia ambiental"/>
    <s v="1. Justicia ambiental y gobernanza inclusiva"/>
    <s v="SUBDIRECCIÓN GENERAL DE PROSPECTIVA Y DESARROLLO NACIONAL"/>
    <s v="Dirección de Ambiente y Desarrollo Sostenible "/>
    <s v="Dirección de Desarrollo Rural Sostenible"/>
    <m/>
    <m/>
    <x v="1"/>
    <m/>
    <s v="x"/>
    <s v="x"/>
    <m/>
    <m/>
    <m/>
    <m/>
    <s v="Insumos técnicos para la creación del SINAPYBA y coordinación interinstitucional para la implementación de la política de protección animal, según las solicitudes y necesidades del Ministerio Ambiente"/>
    <x v="1"/>
    <s v="Número"/>
    <n v="1"/>
    <d v="2024-12-01T00:00:00"/>
    <m/>
    <m/>
    <m/>
    <n v="1"/>
    <m/>
    <m/>
    <m/>
    <m/>
    <m/>
    <m/>
    <m/>
    <m/>
    <m/>
    <m/>
    <m/>
    <m/>
    <m/>
  </r>
  <r>
    <x v="0"/>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No aplica"/>
    <s v="Si"/>
    <x v="2"/>
    <s v="Definir en el término de un año, el procedimiento para el desarrollo, actualización y disposición de la información documental técnica, jurídica y geoespacial de las determinantes de ordenamiento territorial y su orden de prevalencia"/>
    <s v="1. Ordenamiento del territorio alrededor del agua y justicia ambiental"/>
    <s v="2. El agua, la biodiversidad y las personas, en el centro del ordenamiento territorial"/>
    <n v="32"/>
    <s v="No Aplica"/>
    <s v="6. No aplica"/>
    <s v="No aplica"/>
    <s v="No Aplica"/>
    <s v="No"/>
    <m/>
    <s v="1. Ordenamiento del territorio alrededor del agua y justicia ambiental"/>
    <s v="2. El agua, la biodiversidad y las personas, en el centro del ordenamiento territorial"/>
    <s v="SUBDIRECCIÓN GENERAL DE DESCENTRALIZACIÓN Y DESARROLLO TERRITORIAL"/>
    <s v="Dirección de Ordenamiento y Desarrollo Territorial"/>
    <s v="Dirección de Ambiente y Desarrollo Sostenible "/>
    <s v="Dirección de Desarrollo Rural Sostenible"/>
    <m/>
    <x v="2"/>
    <m/>
    <m/>
    <s v="x"/>
    <m/>
    <m/>
    <m/>
    <m/>
    <s v="Lineamientos- Metodologías  (procedimiento para el desarrollo, actualización y disposición de la información documental técnica, jurídica y geoespacial de las determinantes de ordenamiento territorial y su orden de prevalencia)"/>
    <x v="1"/>
    <s v="Número"/>
    <m/>
    <d v="2024-05-01T00:00:00"/>
    <s v="semestral"/>
    <m/>
    <n v="1"/>
    <m/>
    <m/>
    <m/>
    <m/>
    <m/>
    <m/>
    <m/>
    <m/>
    <m/>
    <m/>
    <m/>
    <m/>
    <m/>
    <m/>
  </r>
  <r>
    <x v="0"/>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Si"/>
    <x v="3"/>
    <s v="Calcular anualmente las tipologías establecidas, para el reconocimiento de capacidades de entes territoriales, antes del 31 de octubre."/>
    <s v="1. Ordenamiento del territorio alrededor del agua y justicia ambiental"/>
    <s v="4. Capacidades de los gobiernos locales y las comunidades para la toma de decisiones de ordenamiento y planificación territorial"/>
    <n v="40"/>
    <s v="No Aplica"/>
    <s v="6. No aplica"/>
    <s v="No aplica"/>
    <s v="No Aplica"/>
    <s v="No"/>
    <m/>
    <s v="1. Ordenamiento del territorio alrededor del agua y justicia ambiental"/>
    <s v="4. Capacidades de los gobiernos locales y las comunidades para la toma de decisiones de ordenamiento y planificación territorial"/>
    <s v="SUBDIRECCIÓN GENERAL DE DESCENTRALIZACIÓN Y DESARROLLO TERRITORIAL"/>
    <s v="Dirección de Descentralización y Fortalecimiento Fiscal "/>
    <s v="Dirección de Ordenamiento y Desarrollo Territorial"/>
    <s v="Dirección de Estrategia Regional "/>
    <s v="DT misionales que brindan AT al territorio "/>
    <x v="3"/>
    <m/>
    <m/>
    <s v="x"/>
    <m/>
    <m/>
    <m/>
    <m/>
    <s v="Informe- cálculo de tipologías"/>
    <x v="1"/>
    <s v="Número"/>
    <n v="4"/>
    <m/>
    <s v="anual, con fecha máxima 31 de octubre de cada año"/>
    <n v="1"/>
    <m/>
    <n v="1"/>
    <m/>
    <n v="1"/>
    <m/>
    <n v="1"/>
    <m/>
    <m/>
    <m/>
    <m/>
    <m/>
    <m/>
    <m/>
    <m/>
    <m/>
  </r>
  <r>
    <x v="0"/>
    <m/>
    <m/>
    <m/>
    <m/>
    <m/>
    <x v="4"/>
    <m/>
    <m/>
    <m/>
    <m/>
    <m/>
    <m/>
    <m/>
    <m/>
    <m/>
    <m/>
    <m/>
    <m/>
    <m/>
    <m/>
    <m/>
    <m/>
    <m/>
    <x v="4"/>
    <m/>
    <s v="x"/>
    <s v="x"/>
    <s v="x"/>
    <s v="x"/>
    <s v="x"/>
    <s v="x"/>
    <s v="Metodologia de ordenamiento de la población "/>
    <x v="1"/>
    <s v="Número"/>
    <n v="2024"/>
    <s v="Diciembre 2024"/>
    <s v="Anual"/>
    <n v="0"/>
    <n v="0.5"/>
    <n v="1"/>
    <m/>
    <m/>
    <m/>
    <m/>
    <m/>
    <m/>
    <m/>
    <m/>
    <m/>
    <m/>
    <m/>
    <m/>
    <m/>
  </r>
  <r>
    <x v="0"/>
    <m/>
    <m/>
    <m/>
    <m/>
    <m/>
    <x v="4"/>
    <m/>
    <m/>
    <m/>
    <m/>
    <m/>
    <m/>
    <m/>
    <m/>
    <m/>
    <m/>
    <m/>
    <m/>
    <m/>
    <m/>
    <m/>
    <m/>
    <m/>
    <x v="5"/>
    <m/>
    <s v="x"/>
    <s v="x"/>
    <s v="x"/>
    <s v="x"/>
    <s v="x"/>
    <s v="x"/>
    <s v="Transción a registro universal de ingresos"/>
    <x v="1"/>
    <s v="Porcentaje"/>
    <n v="2026"/>
    <s v="Diciembre 2026"/>
    <s v="Anual"/>
    <m/>
    <m/>
    <m/>
    <n v="0.25"/>
    <n v="0.5"/>
    <n v="0.75"/>
    <n v="1"/>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1 Registro Universal de Ingresos"/>
    <s v="Si"/>
    <x v="5"/>
    <s v="Implementar y administar el  Registro Universal de Ingresos -RUI-_x000a_(Implementar la Declaración Universal de Ingresos en el marco de Registro Social.  (Esquemas de focalización y priorización de gasto (a nivel de entidades)  y de asignación de beneficios)"/>
    <s v="2. Seguridad humana y justicia social"/>
    <s v="A1. Sistema de protección social universal y adaptativo"/>
    <n v="70"/>
    <s v="No Aplica"/>
    <s v="6. No aplica"/>
    <s v="No aplica"/>
    <s v="No Aplica"/>
    <s v="No"/>
    <m/>
    <s v="2. Seguridad humana y justicia social"/>
    <s v="A1. Sistema de protección social universal y adaptativo"/>
    <s v="SUBDIRECCIÓN GENERAL DE PROSPECTIVA Y DESARROLLO NACIONAL"/>
    <s v="Dirección de Desarrollo Social "/>
    <s v="Oficina de Tecnologías y Sistemas de Información "/>
    <s v="Dirección de Estudios Económicos "/>
    <s v="Dirección General  (asesor)"/>
    <x v="6"/>
    <m/>
    <s v="x"/>
    <s v="x"/>
    <s v="x"/>
    <s v="x"/>
    <s v="x"/>
    <s v="x"/>
    <s v="Implementación Registro Universal de Ingresos"/>
    <x v="1"/>
    <s v="Porcentaje"/>
    <n v="1"/>
    <s v="Diciembre 2025"/>
    <s v="Anual"/>
    <n v="0.05"/>
    <n v="0.25"/>
    <n v="0.5"/>
    <n v="0.75"/>
    <n v="1"/>
    <m/>
    <m/>
    <m/>
    <m/>
    <m/>
    <m/>
    <m/>
    <m/>
    <m/>
    <m/>
    <m/>
  </r>
  <r>
    <x v="0"/>
    <m/>
    <m/>
    <m/>
    <m/>
    <m/>
    <x v="4"/>
    <m/>
    <m/>
    <m/>
    <m/>
    <m/>
    <m/>
    <m/>
    <m/>
    <m/>
    <m/>
    <m/>
    <m/>
    <m/>
    <m/>
    <m/>
    <m/>
    <m/>
    <x v="7"/>
    <m/>
    <s v="x"/>
    <s v="x"/>
    <s v="x"/>
    <s v="x"/>
    <s v="x"/>
    <s v="x"/>
    <s v="Diseño plataforma ventanilla unica"/>
    <x v="1"/>
    <s v="Porcentaje"/>
    <n v="1"/>
    <s v="Diciembre 2024"/>
    <s v="Anual"/>
    <n v="0.3"/>
    <n v="0.7"/>
    <n v="1"/>
    <m/>
    <m/>
    <m/>
    <m/>
    <m/>
    <m/>
    <m/>
    <m/>
    <m/>
    <m/>
    <m/>
    <m/>
    <m/>
  </r>
  <r>
    <x v="0"/>
    <m/>
    <m/>
    <m/>
    <m/>
    <m/>
    <x v="4"/>
    <m/>
    <m/>
    <m/>
    <m/>
    <m/>
    <m/>
    <m/>
    <m/>
    <m/>
    <m/>
    <m/>
    <m/>
    <m/>
    <m/>
    <m/>
    <m/>
    <m/>
    <x v="8"/>
    <m/>
    <s v="x"/>
    <s v="x"/>
    <s v="x"/>
    <s v="x"/>
    <s v="x"/>
    <s v="x"/>
    <s v="Implementación Pilotos"/>
    <x v="1"/>
    <s v="Numero"/>
    <n v="4"/>
    <s v="Diciembre 2024"/>
    <s v="Anual"/>
    <n v="1"/>
    <n v="2"/>
    <n v="4"/>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No aplica"/>
    <s v="Si"/>
    <x v="6"/>
    <s v="Diseñar y liderar un esquema de ventanilla única que permita integrar los servicios y tramites hacia el ciudadano en el marco de la focalización y acceso a los programas sociales, en función del RUI"/>
    <s v="2. Seguridad humana y justicia social"/>
    <s v="A1. Sistema de protección social universal y adaptativo"/>
    <s v="N/R"/>
    <s v="No Aplica"/>
    <s v="6. No aplica"/>
    <s v="No aplica"/>
    <s v="No Aplica"/>
    <s v="No"/>
    <m/>
    <s v="2. Seguridad humana y justicia social"/>
    <s v="A1. Sistema de protección social universal y adaptativo"/>
    <s v="SUBDIRECCIÓN GENERAL DE PROSPECTIVA Y DESARROLLO NACIONAL"/>
    <s v="Dirección de Desarrollo Social "/>
    <s v="Subdirección Administrativa y Relacionamiento con la Ciudadanía"/>
    <s v="Oficina de Tecnologías y Sistemas de Información "/>
    <m/>
    <x v="9"/>
    <m/>
    <m/>
    <m/>
    <s v="x"/>
    <m/>
    <s v="x"/>
    <s v="x"/>
    <s v=" Servicios y tramites hacia el ciudadano integrados en ventanilla única  "/>
    <x v="1"/>
    <s v="Porcentaje"/>
    <n v="1"/>
    <s v="Diciembre 2026"/>
    <s v="Anual"/>
    <n v="0.05"/>
    <n v="0.25"/>
    <n v="0.5"/>
    <n v="0.75"/>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7"/>
    <s v="Fortalecer los mecanismos para la identificación de necesidades, la focalización beneficiarios de acuerdo con sus carencias y el seguimiento de los resultados en la oferta del Estado orientada a garantizar los derechos a la vivienda y la generación de ingresos."/>
    <s v="2. Seguridad humana y justicia social"/>
    <s v="A1. Sistema de protección social universal y adaptativo"/>
    <s v="N/R"/>
    <s v="No Aplica"/>
    <s v="6. No aplica"/>
    <s v="No aplica"/>
    <s v="16. Gestión de la información estadística "/>
    <s v="No"/>
    <m/>
    <s v="2. Seguridad humana y justicia social"/>
    <s v="A1. Sistema de protección social universal y adaptativo"/>
    <s v="SUBDIRECCIÓN GENERAL DE PROSPECTIVA Y DESARROLLO NACIONAL"/>
    <s v="Dirección de Gobierno, DDHH y Paz"/>
    <s v="Dirección de Desarrollo Social "/>
    <s v="Dirección de Desarrollo Urbano"/>
    <m/>
    <x v="10"/>
    <m/>
    <m/>
    <s v="x"/>
    <m/>
    <s v="x"/>
    <m/>
    <m/>
    <s v="Herramientas de seguimiento implementadas_x000a__x000a_Beneficiearios focalizados"/>
    <x v="0"/>
    <s v="Número"/>
    <m/>
    <m/>
    <m/>
    <m/>
    <m/>
    <m/>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15 Desigualdades (5 Gini (ingresos laborales, riqueza, tierras en zonas rurales, concentración bursátil, propiedad inmobiliaria))"/>
    <s v="No"/>
    <x v="8"/>
    <s v="Realizar apoyo técnico al DANE para elaborar y publicar nuevas mediciones de desigualdad en torno a la tierra,  propiedad inmueble, tenencia de activos financieros y la riqueza en el país."/>
    <s v="2. Seguridad humana y justicia social"/>
    <s v="A4. Acceso, uso y aprovechamiento de datos para impulsar la transformación social"/>
    <n v="91"/>
    <s v="No Aplica"/>
    <s v="6. No aplica"/>
    <s v="No aplica"/>
    <s v="No Aplica"/>
    <s v="No"/>
    <m/>
    <s v="2. Seguridad humana y justicia social"/>
    <s v="A4. Acceso, uso y aprovechamiento de datos para impulsar la transformación social"/>
    <s v="SUBDIRECCIÓN GENERAL DE PROSPECTIVA Y DESARROLLO NACIONAL"/>
    <s v="Dirección de Desarrollo Social "/>
    <s v="Dirección de Desarrollo Rural Sostenible"/>
    <s v="Dirección de Desarrollo Urbano"/>
    <m/>
    <x v="11"/>
    <m/>
    <m/>
    <s v="x"/>
    <m/>
    <m/>
    <m/>
    <m/>
    <s v="Identificar las fuentes de información para la medicion"/>
    <x v="1"/>
    <s v="Porcentaje"/>
    <n v="1"/>
    <s v="Junio 2024"/>
    <s v="semestral"/>
    <n v="0.2"/>
    <n v="1"/>
    <m/>
    <m/>
    <m/>
    <m/>
    <m/>
    <m/>
    <m/>
    <m/>
    <m/>
    <m/>
    <m/>
    <m/>
    <m/>
    <m/>
  </r>
  <r>
    <x v="0"/>
    <m/>
    <m/>
    <m/>
    <m/>
    <m/>
    <x v="4"/>
    <m/>
    <m/>
    <m/>
    <m/>
    <m/>
    <m/>
    <m/>
    <m/>
    <m/>
    <m/>
    <m/>
    <m/>
    <m/>
    <m/>
    <m/>
    <m/>
    <m/>
    <x v="12"/>
    <m/>
    <s v="x"/>
    <s v="x"/>
    <m/>
    <m/>
    <m/>
    <m/>
    <s v="Conformación de las bases de datos por dimensión"/>
    <x v="1"/>
    <s v="Numero"/>
    <n v="5"/>
    <s v="Junio 2025"/>
    <s v="semestral"/>
    <m/>
    <m/>
    <n v="2"/>
    <n v="5"/>
    <m/>
    <m/>
    <m/>
    <m/>
    <m/>
    <m/>
    <m/>
    <m/>
    <m/>
    <m/>
    <m/>
    <m/>
  </r>
  <r>
    <x v="0"/>
    <m/>
    <m/>
    <m/>
    <m/>
    <m/>
    <x v="4"/>
    <m/>
    <m/>
    <m/>
    <m/>
    <m/>
    <m/>
    <m/>
    <m/>
    <m/>
    <m/>
    <m/>
    <m/>
    <m/>
    <m/>
    <m/>
    <m/>
    <m/>
    <x v="13"/>
    <m/>
    <s v="x"/>
    <s v="x"/>
    <s v="x"/>
    <m/>
    <s v="x"/>
    <m/>
    <s v="Conformación del comité de expertos"/>
    <x v="2"/>
    <s v="Numero"/>
    <n v="1"/>
    <s v="Junio 2024"/>
    <s v="semestral"/>
    <m/>
    <n v="1"/>
    <m/>
    <m/>
    <m/>
    <m/>
    <m/>
    <m/>
    <m/>
    <m/>
    <m/>
    <m/>
    <m/>
    <m/>
    <m/>
    <m/>
  </r>
  <r>
    <x v="0"/>
    <m/>
    <m/>
    <m/>
    <m/>
    <m/>
    <x v="4"/>
    <m/>
    <m/>
    <m/>
    <m/>
    <m/>
    <m/>
    <m/>
    <m/>
    <m/>
    <m/>
    <m/>
    <m/>
    <m/>
    <m/>
    <m/>
    <m/>
    <m/>
    <x v="14"/>
    <m/>
    <s v="x"/>
    <s v="x"/>
    <s v="x"/>
    <m/>
    <s v="x"/>
    <m/>
    <s v="Primeros Resultados de las medidas de desigualdad que se implementen."/>
    <x v="1"/>
    <s v="Numero"/>
    <n v="5"/>
    <s v="Diciembre 2025"/>
    <s v="semestral"/>
    <m/>
    <m/>
    <m/>
    <m/>
    <n v="5"/>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9"/>
    <s v="Participar como invitado permanente en la INSTANCIA DE ARTICULACIÓN ENTRE EL GOBIERNO NACIONAL Y LA JURISDICCIÓN ESPECIAL PARA LA PAZ -JEP"/>
    <s v="2. Seguridad humana y justicia social"/>
    <s v="A13. Justicia transicional para la reconciliación sustentada en la verdad, justicia, reparación y no repetición"/>
    <n v="205"/>
    <s v="No Aplica"/>
    <s v="6. No aplica"/>
    <s v="No aplica"/>
    <s v="No Aplica"/>
    <s v="No"/>
    <m/>
    <s v="2. Seguridad humana y justicia social"/>
    <s v="A13. Justicia transicional para la reconciliación sustentada en la verdad, justicia, reparación y no repetición"/>
    <s v="SUBDIRECCIÓN GENERAL DE PROSPECTIVA Y DESARROLLO NACIONAL"/>
    <s v="Dirección de Justicia, Seguridad y Defensa "/>
    <s v="Dirección de Gobierno, DDHH y Paz"/>
    <m/>
    <m/>
    <x v="15"/>
    <m/>
    <s v="x"/>
    <m/>
    <m/>
    <m/>
    <m/>
    <m/>
    <s v="Invitaciones oficiales atendidas, actas y listas de asistencia"/>
    <x v="1"/>
    <m/>
    <m/>
    <m/>
    <m/>
    <m/>
    <m/>
    <m/>
    <m/>
    <m/>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10"/>
    <s v="Definir conjuntamente con Minsalud y MHCP los porcentajes y condiciones de giro directo, aplicable a las EPS que operen en los regímenes contributivo y subsidiado."/>
    <s v="2. Seguridad humana y justicia social"/>
    <s v="B1. Hacia un sistema de salud garantista, universal, basado en un modelo de salud preventivo y predictivo"/>
    <n v="150"/>
    <s v="No Aplica"/>
    <s v="6. No aplica"/>
    <s v="No aplica"/>
    <s v="No Aplica"/>
    <s v="No"/>
    <m/>
    <s v="2. Seguridad humana y justicia social"/>
    <s v="B1. Hacia un sistema de salud garantista, universal, basado en un modelo de salud preventivo y predictivo"/>
    <s v="SUBDIRECCIÓN GENERAL DE PROSPECTIVA Y DESARROLLO NACIONAL"/>
    <s v="Dirección de Desarrollo Social "/>
    <s v="Oficina Asesora Jurídica "/>
    <m/>
    <m/>
    <x v="16"/>
    <m/>
    <s v="x"/>
    <m/>
    <m/>
    <m/>
    <m/>
    <m/>
    <s v="Lo ideal seria contar con un Decreto reglamentario de este artículo, no obstante dado el riesgo de posible retroceso en los porcentajes de giro alcanzado hasta el momento, solo en caso de contar con concepto positivo de la OAJ sobre la regalmentación de este articulo se procederá con el producto de decreto reglamentario elaborado  y expedido._x000a_"/>
    <x v="1"/>
    <s v="Número"/>
    <n v="1"/>
    <s v="Junio 2024"/>
    <s v="semestral"/>
    <n v="0"/>
    <n v="1"/>
    <n v="0"/>
    <n v="0"/>
    <n v="0"/>
    <n v="0"/>
    <n v="0"/>
    <m/>
    <m/>
    <m/>
    <m/>
    <m/>
    <m/>
    <m/>
    <m/>
    <m/>
  </r>
  <r>
    <x v="0"/>
    <m/>
    <m/>
    <m/>
    <m/>
    <m/>
    <x v="4"/>
    <m/>
    <m/>
    <m/>
    <m/>
    <m/>
    <m/>
    <m/>
    <m/>
    <m/>
    <m/>
    <m/>
    <m/>
    <m/>
    <m/>
    <m/>
    <m/>
    <m/>
    <x v="17"/>
    <m/>
    <s v="x"/>
    <s v="x"/>
    <s v="x"/>
    <m/>
    <m/>
    <m/>
    <s v="Mesas técnicas decisorias"/>
    <x v="1"/>
    <s v="Número"/>
    <n v="2"/>
    <s v="Diciembre 2023"/>
    <s v="Trimestral"/>
    <n v="2"/>
    <n v="0"/>
    <n v="0"/>
    <n v="0"/>
    <n v="0"/>
    <n v="0"/>
    <n v="0"/>
    <m/>
    <m/>
    <m/>
    <m/>
    <m/>
    <m/>
    <m/>
    <m/>
    <m/>
  </r>
  <r>
    <x v="0"/>
    <m/>
    <m/>
    <m/>
    <m/>
    <m/>
    <x v="4"/>
    <m/>
    <m/>
    <m/>
    <m/>
    <m/>
    <m/>
    <m/>
    <m/>
    <m/>
    <m/>
    <m/>
    <m/>
    <m/>
    <m/>
    <m/>
    <m/>
    <m/>
    <x v="17"/>
    <m/>
    <s v="x"/>
    <s v="x"/>
    <m/>
    <m/>
    <m/>
    <m/>
    <s v="Elaboración proyecto decreto"/>
    <x v="1"/>
    <s v="Número"/>
    <n v="1"/>
    <s v="Marzo 2024"/>
    <s v="Trimestral"/>
    <n v="0"/>
    <n v="1"/>
    <n v="0"/>
    <n v="0"/>
    <n v="0"/>
    <n v="0"/>
    <n v="0"/>
    <m/>
    <m/>
    <m/>
    <m/>
    <m/>
    <m/>
    <m/>
    <m/>
    <m/>
  </r>
  <r>
    <x v="0"/>
    <m/>
    <m/>
    <m/>
    <m/>
    <m/>
    <x v="4"/>
    <m/>
    <m/>
    <m/>
    <m/>
    <m/>
    <m/>
    <m/>
    <m/>
    <m/>
    <m/>
    <m/>
    <m/>
    <m/>
    <m/>
    <m/>
    <m/>
    <m/>
    <x v="17"/>
    <m/>
    <s v="x"/>
    <m/>
    <m/>
    <m/>
    <m/>
    <m/>
    <s v="Trámite de expedición"/>
    <x v="1"/>
    <s v="Número"/>
    <n v="1"/>
    <s v="Junio 2024"/>
    <s v="semestral"/>
    <n v="0"/>
    <n v="1"/>
    <n v="0"/>
    <n v="0"/>
    <n v="0"/>
    <n v="0"/>
    <n v="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6 Sistema Nacional del Cuidado (junto con Vicepresidencia)"/>
    <s v="No"/>
    <x v="11"/>
    <s v="Apoyar a  la Vicepresidencia de la República,  Ministerios y Departamentos Administrativos relacionados, para definir : (i) el esquema y las fuentes de financiamiento del Sistema Nacional de Cuidado; (ii) las responsabilidades de las entidades que integran el Sistema y (iii) los modelos de operación según enfoque étnico-racial, territorial, rural, de género, de curso de vida, diferencial y de discapacidad."/>
    <s v="2. Seguridad humana y justicia social"/>
    <s v="C4. Sistema de Cuidado para la vida y la paz"/>
    <s v="N/R"/>
    <s v="10. Reducir inequidades"/>
    <s v="6. No aplica"/>
    <s v="Enfoque Transversal 1. Capítulo para la transversalización del enfoque de género en la implementación del Acuerdo Final"/>
    <s v="No Aplica"/>
    <s v="No"/>
    <m/>
    <s v="2. Seguridad humana y justicia social"/>
    <s v="C4. Sistema de Cuidado para la vida y la paz"/>
    <s v="SUBDIRECCIÓN GENERAL DE PROSPECTIVA Y DESARROLLO NACIONAL"/>
    <s v="Dirección de Desarrollo Social "/>
    <s v="Dirección de Desarrollo Rural Sostenible"/>
    <s v="Dirección de Seguimiento y Evaluación de Políticas Públicas "/>
    <m/>
    <x v="18"/>
    <m/>
    <s v="x"/>
    <s v="x"/>
    <s v="x"/>
    <m/>
    <m/>
    <m/>
    <s v="Ruta de implementación del Sistema Nacional de Cuidado (SNC)_x000a_Sistema Nacional de Cuidado (SNC) estructurado_x000a__x000a_Cumplimiento de ruta de implementación del SNC"/>
    <x v="0"/>
    <s v="Porcentaje"/>
    <m/>
    <m/>
    <m/>
    <m/>
    <m/>
    <m/>
    <m/>
    <m/>
    <m/>
    <m/>
    <m/>
    <m/>
    <m/>
    <m/>
    <m/>
    <m/>
    <m/>
    <m/>
    <m/>
  </r>
  <r>
    <x v="0"/>
    <m/>
    <m/>
    <m/>
    <m/>
    <m/>
    <x v="4"/>
    <m/>
    <m/>
    <m/>
    <m/>
    <m/>
    <m/>
    <m/>
    <m/>
    <m/>
    <m/>
    <m/>
    <m/>
    <m/>
    <m/>
    <m/>
    <m/>
    <m/>
    <x v="17"/>
    <m/>
    <m/>
    <m/>
    <m/>
    <m/>
    <m/>
    <m/>
    <s v="Propuesta de posibles esquemas de financiamiento del Sistema Nacional de Cuidado a nivel nacional y territorial (articulado con Vicepresidencia)"/>
    <x v="1"/>
    <s v="Número"/>
    <n v="1"/>
    <s v="Diciembre 2023"/>
    <s v="Único"/>
    <n v="1"/>
    <n v="0"/>
    <n v="0"/>
    <n v="0"/>
    <n v="0"/>
    <n v="0"/>
    <n v="0"/>
    <m/>
    <m/>
    <m/>
    <m/>
    <m/>
    <m/>
    <m/>
    <m/>
    <m/>
  </r>
  <r>
    <x v="0"/>
    <m/>
    <m/>
    <m/>
    <m/>
    <m/>
    <x v="4"/>
    <m/>
    <m/>
    <m/>
    <m/>
    <m/>
    <m/>
    <m/>
    <m/>
    <m/>
    <m/>
    <m/>
    <m/>
    <m/>
    <m/>
    <m/>
    <m/>
    <m/>
    <x v="17"/>
    <m/>
    <m/>
    <m/>
    <m/>
    <m/>
    <m/>
    <m/>
    <s v="CONPES de política de Cuidado"/>
    <x v="1"/>
    <s v="Porcentaje"/>
    <n v="1"/>
    <s v="Abril 2024"/>
    <s v="bimestral"/>
    <n v="0.5"/>
    <n v="1"/>
    <n v="0"/>
    <n v="0"/>
    <n v="0"/>
    <n v="0"/>
    <n v="0"/>
    <m/>
    <m/>
    <m/>
    <m/>
    <m/>
    <m/>
    <m/>
    <m/>
    <m/>
  </r>
  <r>
    <x v="0"/>
    <m/>
    <m/>
    <m/>
    <m/>
    <m/>
    <x v="4"/>
    <m/>
    <m/>
    <m/>
    <m/>
    <m/>
    <m/>
    <m/>
    <m/>
    <m/>
    <m/>
    <m/>
    <m/>
    <m/>
    <m/>
    <m/>
    <m/>
    <m/>
    <x v="17"/>
    <m/>
    <m/>
    <m/>
    <m/>
    <m/>
    <m/>
    <m/>
    <s v="Ruta para articulación de modelos de operación del sistema de cuidado a nivel territorial con los planes de desarrollo territorial"/>
    <x v="0"/>
    <s v="Porcentaje"/>
    <n v="1"/>
    <s v="Junio 2024"/>
    <s v="Trimestral"/>
    <n v="0"/>
    <n v="1"/>
    <n v="0"/>
    <n v="0"/>
    <n v="0"/>
    <n v="0"/>
    <n v="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2"/>
    <s v="Reglamentar la participación en contratación y compras públicas mediante asociaciones Público Populares,  con personas naturales o entidades sin ánimo de lucro que hagan parte de la economía popular y comunitaria, para el desarrollo de proyectos de infraestructura"/>
    <s v="2. Seguridad humana y justicia social"/>
    <s v="C7. Reconocimiento e impulso a la Economía Popular y Comunitaria (EP)"/>
    <n v="100"/>
    <s v="8. Trabajo decente y crecimiento económico"/>
    <s v="6. No aplica"/>
    <s v="No aplica"/>
    <s v="5. Transparencia, acceso a la información pública y lucha contra la corrupción "/>
    <s v="Si"/>
    <m/>
    <s v="2. Seguridad humana y justicia social"/>
    <s v="C7. Reconocimiento e impulso a la Economía Popular y Comunitaria (EP)"/>
    <s v="SUBDIRECCIÓN GENERAL DE PROSPECTIVA Y DESARROLLO NACIONAL"/>
    <s v="Dirección de Innovación y Desarrollo Empresarial"/>
    <s v="Dirección de Infraestructura y Energía Sostenible "/>
    <s v="Dirección de Desarrollo Urbano"/>
    <s v="Oficina Asesora Jurídica "/>
    <x v="19"/>
    <m/>
    <s v="x"/>
    <m/>
    <m/>
    <m/>
    <m/>
    <m/>
    <s v="Reglamentación estructurada _x000a__x000a_"/>
    <x v="1"/>
    <s v="Número"/>
    <n v="1"/>
    <s v="31/12/2023"/>
    <s v="semestral"/>
    <n v="0.5"/>
    <n v="0.5"/>
    <s v="-"/>
    <s v="-"/>
    <s v="-"/>
    <s v="-"/>
    <s v="-"/>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3"/>
    <s v="Reglamentar, en término de 6 meses junto MHCP y CCE,  los requisitos y condiciones que deberán cumplirse para la celebración y ejecución de las Asociaciones de Iniciativa Popular, la duración de los contratos, la condiciones a las cuales se encuentra sujeto el derecho a la remuneración, entre otros."/>
    <s v="2. Seguridad humana y justicia social"/>
    <s v="C7. Reconocimiento e impulso a la Economía Popular y Comunitaria (EP)"/>
    <n v="101"/>
    <s v="8. Trabajo decente y crecimiento económico"/>
    <s v="6. No aplica"/>
    <s v="No aplica"/>
    <s v="5. Transparencia, acceso a la información pública y lucha contra la corrupción "/>
    <s v="Si"/>
    <m/>
    <s v="2. Seguridad humana y justicia social"/>
    <s v="C7. Reconocimiento e impulso a la Economía Popular y Comunitaria (EP)"/>
    <s v="SUBDIRECCIÓN GENERAL DE PROSPECTIVA Y DESARROLLO NACIONAL"/>
    <s v="Dirección de Innovación y Desarrollo Empresarial"/>
    <s v="Dirección de Infraestructura y Energía Sostenible "/>
    <s v="Dirección de Desarrollo Urbano"/>
    <s v="Oficina Asesora Jurídica "/>
    <x v="20"/>
    <m/>
    <s v="x"/>
    <m/>
    <m/>
    <m/>
    <m/>
    <m/>
    <s v="Reglamentación estructurada _x000a__x000a_"/>
    <x v="1"/>
    <s v="Número"/>
    <n v="1"/>
    <s v="31/12/2023"/>
    <s v="Único"/>
    <n v="1"/>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4"/>
    <s v="Dar soporte técnico al Ministerio de Comercio, Industria y Turismo, para la reglamentación de la tarifa de inscripción y renovación en el Registro Único de Proponentes utilizando criterios de progresividad y facilitando la participación de las Mipymes en el sistema de compras públicas."/>
    <s v="2. Seguridad humana y justicia social"/>
    <s v="C8. Sostenibilidad y crecimiento empresarial"/>
    <n v="99"/>
    <s v="8. Trabajo decente y crecimiento económico"/>
    <s v="6. No aplica"/>
    <s v="No aplica"/>
    <s v="5. Transparencia, acceso a la información pública y lucha contra la corrupción "/>
    <s v="No"/>
    <m/>
    <s v="2. Seguridad humana y justicia social"/>
    <s v="C8. Sostenibilidad y crecimiento empresarial"/>
    <s v="SUBDIRECCIÓN GENERAL DE PROSPECTIVA Y DESARROLLO NACIONAL"/>
    <s v="Dirección de Innovación y Desarrollo Empresarial"/>
    <s v="Oficina Asesora Jurídica "/>
    <m/>
    <m/>
    <x v="21"/>
    <m/>
    <s v="x"/>
    <s v="x"/>
    <s v="x"/>
    <m/>
    <m/>
    <m/>
    <s v="Documento técnico soporte"/>
    <x v="1"/>
    <s v="Número"/>
    <n v="2"/>
    <s v="31/12/2024"/>
    <s v="Único"/>
    <n v="1"/>
    <n v="1"/>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5"/>
    <s v="Acompañar técnicamente, bajo la coordinación de las entidades respectivas, una estrategia de información nítida y veraz sobre los recursos destinados a la implementación del Acuerdo Final para la Terminación del Conflicto, que le permita a la ciudadanía y a las entidades públicas identificar con claridad las inversiones realizadas (Ministerio de Hacienda), y un seguimiento a los recursos de cooperación (liderado por la Agencia Presidencial de Cooperación Internacional)."/>
    <s v="Paz total e Integral"/>
    <s v="A1. Transformación del sector agropecuario para producir más y mejores alimentos"/>
    <n v="15"/>
    <s v="16. Paz, justicia e instituciones fuertes"/>
    <s v="6. No aplica"/>
    <s v="No aplica"/>
    <s v="2. Gestión presupuestal y eficiencia del gasto público "/>
    <s v="No"/>
    <m/>
    <s v="Paz total e Integral"/>
    <s v="A1. Transformación del sector agropecuario para producir más y mejores alimentos"/>
    <s v="SUBDIRECCIÓN GENERAL DE PROSPECTIVA Y DESARROLLO NACIONAL"/>
    <s v="Dirección de Gobierno, DDHH y Paz"/>
    <s v="Dirección de Programación de Inversiones Públicas"/>
    <m/>
    <s v="SUBDIRECCIÓN GENERAL DE INVERSIONES, SEGUIMIENTO Y EVALUACIÓN"/>
    <x v="22"/>
    <m/>
    <s v="x"/>
    <s v="x"/>
    <m/>
    <m/>
    <m/>
    <m/>
    <s v="Entregar insumos para la estrategia de información y apoyar la coordinación interinstitucional"/>
    <x v="1"/>
    <s v="Numero"/>
    <n v="1"/>
    <d v="2024-12-01T00:00:00"/>
    <s v="Único"/>
    <m/>
    <m/>
    <n v="1"/>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No aplica"/>
    <s v="No"/>
    <x v="16"/>
    <s v="Integrar en el Registro Social las fuentes de información de las entidades que cuenten con datos nominales sobre malnutrición y beneficiarios en los programas sociales."/>
    <s v="3. Derecho humano a la alimentación  "/>
    <s v="C2. Prácticas de alimentación saludable y adecuadas al curso de vida, poblaciones y territorios"/>
    <n v="215"/>
    <s v="2. Hambre Cero"/>
    <s v="6. No aplica"/>
    <s v="No aplica"/>
    <s v="No Aplica"/>
    <s v="No"/>
    <m/>
    <s v="3. Derecho humano a la alimentación  "/>
    <s v="C2. Prácticas de alimentación saludable y adecuadas al curso de vida, poblaciones y territorios"/>
    <s v="SUBDIRECCIÓN GENERAL DE PROSPECTIVA Y DESARROLLO NACIONAL"/>
    <s v="Dirección de Desarrollo Social "/>
    <m/>
    <m/>
    <m/>
    <x v="23"/>
    <m/>
    <s v="x"/>
    <s v="x"/>
    <s v="x"/>
    <s v="x"/>
    <s v="x"/>
    <s v="x"/>
    <s v="Nivel de integración de información al RSH"/>
    <x v="0"/>
    <s v="Porcentaje"/>
    <n v="1"/>
    <s v="Diciembre de 2024"/>
    <s v="anual "/>
    <n v="0.3"/>
    <n v="0.8"/>
    <n v="1"/>
    <m/>
    <m/>
    <m/>
    <m/>
    <m/>
    <m/>
    <m/>
    <m/>
    <m/>
    <m/>
    <m/>
    <m/>
    <m/>
  </r>
  <r>
    <x v="0"/>
    <m/>
    <m/>
    <m/>
    <m/>
    <m/>
    <x v="4"/>
    <m/>
    <m/>
    <m/>
    <m/>
    <m/>
    <m/>
    <m/>
    <m/>
    <m/>
    <m/>
    <m/>
    <m/>
    <m/>
    <m/>
    <m/>
    <m/>
    <m/>
    <x v="17"/>
    <m/>
    <s v="x"/>
    <s v="x"/>
    <s v="x"/>
    <s v="x"/>
    <s v="x"/>
    <s v="x"/>
    <s v="Gestión de la información con las entidades responsables de los registros de interés (DPS, ICBF, INS, DANE, MinSalud)"/>
    <x v="1"/>
    <s v="Número"/>
    <n v="5"/>
    <s v="Diciembre de 2023"/>
    <s v="Semestral "/>
    <n v="5"/>
    <n v="0"/>
    <n v="0"/>
    <n v="0"/>
    <n v="0"/>
    <n v="0"/>
    <n v="0"/>
    <m/>
    <m/>
    <m/>
    <m/>
    <m/>
    <m/>
    <m/>
    <m/>
    <m/>
  </r>
  <r>
    <x v="0"/>
    <m/>
    <m/>
    <m/>
    <m/>
    <m/>
    <x v="4"/>
    <m/>
    <m/>
    <m/>
    <m/>
    <m/>
    <m/>
    <m/>
    <m/>
    <m/>
    <m/>
    <m/>
    <m/>
    <m/>
    <m/>
    <m/>
    <m/>
    <m/>
    <x v="17"/>
    <m/>
    <s v="x"/>
    <s v="x"/>
    <s v="x"/>
    <s v="x"/>
    <s v="x"/>
    <s v="x"/>
    <s v="Definición de los campos o variables de interés"/>
    <x v="1"/>
    <s v="Número"/>
    <n v="5"/>
    <s v="Junio de 2024"/>
    <s v="semestral"/>
    <n v="3"/>
    <n v="5"/>
    <n v="0"/>
    <n v="0"/>
    <n v="0"/>
    <n v="0"/>
    <n v="0"/>
    <m/>
    <m/>
    <m/>
    <m/>
    <m/>
    <m/>
    <m/>
    <m/>
    <m/>
  </r>
  <r>
    <x v="0"/>
    <m/>
    <m/>
    <m/>
    <m/>
    <m/>
    <x v="4"/>
    <m/>
    <m/>
    <m/>
    <m/>
    <m/>
    <m/>
    <m/>
    <m/>
    <m/>
    <m/>
    <m/>
    <m/>
    <m/>
    <m/>
    <m/>
    <m/>
    <m/>
    <x v="17"/>
    <m/>
    <s v="x"/>
    <s v="x"/>
    <s v="x"/>
    <s v="x"/>
    <s v="x"/>
    <s v="x"/>
    <s v="Integración al Registro Social de Hogares de las fuentes de información de interés"/>
    <x v="1"/>
    <s v="Número"/>
    <n v="5"/>
    <s v="Diciembre de 2024"/>
    <s v="semestral"/>
    <n v="2"/>
    <n v="4"/>
    <n v="5"/>
    <n v="0"/>
    <n v="0"/>
    <n v="0"/>
    <n v="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17"/>
    <s v="Conformar (Director DNP o su delegado) la Comisión lntersectorial de Seguridad Alimentaria y Nutricional (CISAN)"/>
    <s v="3. Derecho humano a la alimentación  "/>
    <s v="C3. Gobernanza multinivel para las políticas públicas asociadas al Derecho Humano a la Alimentación Adecuada (DHAA)"/>
    <n v="213"/>
    <s v="2. Hambre Cero"/>
    <s v="6. No aplica"/>
    <s v="1. Hacia un Nuevo Campo Colombiano: Reforma Rural Integral"/>
    <s v="No Aplica"/>
    <s v="No"/>
    <m/>
    <s v="3. Derecho humano a la alimentación  "/>
    <s v="C3. Gobernanza multinivel para las políticas públicas asociadas al Derecho Humano a la Alimentación Adecuada (DHAA)"/>
    <s v="SUBDIRECCIÓN GENERAL DE PROSPECTIVA Y DESARROLLO NACIONAL"/>
    <s v="Dirección de Desarrollo Social "/>
    <s v="Dirección de Desarrollo Rural Sostenible"/>
    <m/>
    <m/>
    <x v="24"/>
    <m/>
    <m/>
    <m/>
    <s v="x"/>
    <m/>
    <m/>
    <m/>
    <s v="(Se recomienda acotar este comprpomiso respecto a la asesoría técncia que realiza el DNP en el marco de sus funciones )"/>
    <x v="2"/>
    <m/>
    <m/>
    <m/>
    <m/>
    <m/>
    <m/>
    <m/>
    <m/>
    <m/>
    <m/>
    <m/>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18"/>
    <s v="Conformar(Director DNP o su delegado)  la Comisión Nacional de Crédito Agropecuario)"/>
    <s v="3. Derecho humano a la alimentación  "/>
    <s v="C3. Gobernanza multinivel para las políticas públicas asociadas al Derecho Humano a la Alimentación Adecuada (DHAA)"/>
    <n v="220"/>
    <s v="2. Hambre Cero"/>
    <s v="6. No aplica"/>
    <s v="1. Hacia un Nuevo Campo Colombiano: Reforma Rural Integral"/>
    <s v="No Aplica"/>
    <s v="No"/>
    <m/>
    <s v="3. Derecho humano a la alimentación  "/>
    <s v="C3. Gobernanza multinivel para las políticas públicas asociadas al Derecho Humano a la Alimentación Adecuada (DHAA)"/>
    <s v="SUBDIRECCIÓN GENERAL DE PROSPECTIVA Y DESARROLLO NACIONAL"/>
    <s v="Dirección de Desarrollo Rural Sostenible"/>
    <m/>
    <m/>
    <m/>
    <x v="25"/>
    <m/>
    <s v="x"/>
    <m/>
    <m/>
    <m/>
    <m/>
    <m/>
    <m/>
    <x v="2"/>
    <m/>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9"/>
    <s v="Plan estratégico en prioridades en acción climática y plataforma de seguimiento de los compromisos climáticos del país"/>
    <s v="4. Transformación productiva, internacionalización y acción climática"/>
    <s v="B1. Hacia una economía carbono neutral, un territorio y una sociedad resiliente al clima"/>
    <s v="N/R"/>
    <s v="No Aplica"/>
    <s v="6. No aplica"/>
    <s v="No aplica"/>
    <s v="No Aplica"/>
    <s v="No"/>
    <m/>
    <s v="4. Transformación productiva, internacionalización y acción climática"/>
    <s v="B1. Hacia una economía carbono neutral, un territorio y una sociedad resiliente al clima"/>
    <s v="SUBDIRECCIÓN GENERAL DE PROSPECTIVA Y DESARROLLO NACIONAL"/>
    <s v="Dirección de Ambiente y Desarrollo Sostenible "/>
    <m/>
    <m/>
    <m/>
    <x v="26"/>
    <m/>
    <s v="x"/>
    <s v="x"/>
    <m/>
    <s v="x"/>
    <m/>
    <s v="x"/>
    <s v="Plan estratégico en prioridades en acción climática implementada_x000a__x000a__x000a_"/>
    <x v="1"/>
    <s v="Numero"/>
    <n v="1"/>
    <d v="2026-06-01T00:00:00"/>
    <s v="Anual"/>
    <m/>
    <m/>
    <m/>
    <m/>
    <m/>
    <m/>
    <n v="1"/>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9"/>
    <s v="Plan estratégico en prioridades en acción climática y plataforma de seguimiento de los compromisos climáticos del país"/>
    <s v="4. Transformación productiva, internacionalización y acción climática"/>
    <s v="B1. Hacia una economía carbono neutral, un territorio y una sociedad resiliente al clima"/>
    <s v="N/R"/>
    <s v="No Aplica"/>
    <s v="6. No aplica"/>
    <s v="No aplica"/>
    <s v="No Aplica"/>
    <s v="No"/>
    <m/>
    <s v="4. Transformación productiva, internacionalización y acción climática"/>
    <s v="B1. Hacia una economía carbono neutral, un territorio y una sociedad resiliente al clima"/>
    <s v="SUBDIRECCIÓN GENERAL DE PROSPECTIVA Y DESARROLLO NACIONAL"/>
    <s v="Dirección de Ambiente y Desarrollo Sostenible "/>
    <m/>
    <m/>
    <m/>
    <x v="27"/>
    <m/>
    <s v="x"/>
    <s v="x"/>
    <m/>
    <s v="x"/>
    <m/>
    <s v="x"/>
    <s v="Plataforma de seguimiento de los compromisos climáticos del país (NDC y Ley 2169) estructurada y operación "/>
    <x v="1"/>
    <s v="Porcentaje"/>
    <n v="1"/>
    <d v="2026-06-01T00:00:00"/>
    <s v="Anual"/>
    <m/>
    <m/>
    <n v="0.3"/>
    <m/>
    <n v="0.3"/>
    <m/>
    <n v="0.4"/>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9"/>
    <s v="Plan estratégico en prioridades en acción climática y plataforma de seguimiento de los compromisos climáticos del país"/>
    <s v="4. Transformación productiva, internacionalización y acción climática"/>
    <s v="B1. Hacia una economía carbono neutral, un territorio y una sociedad resiliente al clima"/>
    <s v="N/R"/>
    <s v="No Aplica"/>
    <s v="6. No aplica"/>
    <s v="No aplica"/>
    <s v="No Aplica"/>
    <s v="No"/>
    <m/>
    <s v="4. Transformación productiva, internacionalización y acción climática"/>
    <s v="B1. Hacia una economía carbono neutral, un territorio y una sociedad resiliente al clima"/>
    <s v="SUBDIRECCIÓN GENERAL DE PROSPECTIVA Y DESARROLLO NACIONAL"/>
    <s v="Dirección de Ambiente y Desarrollo Sostenible "/>
    <m/>
    <m/>
    <m/>
    <x v="27"/>
    <m/>
    <s v="x"/>
    <s v="x"/>
    <m/>
    <s v="x"/>
    <m/>
    <s v="x"/>
    <s v="_x000a_Documento con reporte piloto y  Reportes anuales de Acción Climática País (anual)"/>
    <x v="1"/>
    <s v="Numero"/>
    <n v="1"/>
    <d v="2026-06-01T00:00:00"/>
    <s v="Anual"/>
    <m/>
    <m/>
    <m/>
    <m/>
    <m/>
    <m/>
    <n v="1"/>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20"/>
    <s v="Elaborar anualmente junto con MCTI y MHCP, un marco de inversión en investigación y desarrollo concebido como una herramienta de programación del gasto público de las entidades del orden nacional, con un horizonte de cuatro años para el cumplimiento de los objetivos de la política"/>
    <s v="4. Transformación productiva, internacionalización y acción climática"/>
    <s v="D2. Reindustrialización en actividades conducentes a la sociedad del conocimiento"/>
    <n v="258"/>
    <s v="9. Industria, innovación, infraestructura"/>
    <s v="6. No aplica"/>
    <s v="No aplica"/>
    <s v="14. Gestión del conocimiento y la innovación "/>
    <s v="No"/>
    <m/>
    <s v="4. Transformación productiva, internacionalización y acción climática"/>
    <s v="D2. Reindustrialización en actividades conducentes a la sociedad del conocimiento"/>
    <s v="SUBDIRECCIÓN GENERAL DE PROSPECTIVA Y DESARROLLO NACIONAL"/>
    <s v="Dirección de Innovación y Desarrollo Empresarial"/>
    <s v="Dirección de Programación de Inversiones Públicas"/>
    <m/>
    <s v="SGSGR"/>
    <x v="28"/>
    <m/>
    <s v="x"/>
    <s v="x"/>
    <m/>
    <s v="x"/>
    <m/>
    <m/>
    <s v="Lineamientos y metodologías_x000a_"/>
    <x v="1"/>
    <s v="Número"/>
    <n v="3"/>
    <s v="31/12/2025"/>
    <s v="anual "/>
    <s v="0,5"/>
    <m/>
    <s v="1,5"/>
    <m/>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1"/>
    <s v="Determinar anualmente, las entidades, destinación, mecanismos de transferencia y ejecución, así como el monto de los recursos destinados a programas estratégicos de investigación y desarrollo, para la siguiente vigencia fiscal, mediante la expedición de un documento de política que especificará las metas e indicadores de resultado sobre los cuales se hará medición del cumplimiento.  Este documento deberá ser presentado por el Departamento Nacional de Planeación, el Ministerio de Hacienda y Crédito Público y el Ministerio de Ciencia, Tecnología e Innovación, con el apoyo de las Instituciones involucradas."/>
    <s v="4. Transformación productiva, internacionalización y acción climática"/>
    <s v="D2. Reindustrialización en actividades conducentes a la sociedad del conocimiento"/>
    <n v="258"/>
    <s v="9. Industria, innovación, infraestructura"/>
    <s v="6. No aplica"/>
    <s v="No aplica"/>
    <s v="14. Gestión del conocimiento y la innovación "/>
    <s v="No"/>
    <m/>
    <s v="4. Transformación productiva, internacionalización y acción climática"/>
    <s v="D2. Reindustrialización en actividades conducentes a la sociedad del conocimiento"/>
    <s v="SUBDIRECCIÓN GENERAL DE PROSPECTIVA Y DESARROLLO NACIONAL"/>
    <s v="Dirección de Innovación y Desarrollo Empresarial"/>
    <s v="Dirección de Programación de Inversiones Públicas"/>
    <m/>
    <s v="SGSGR"/>
    <x v="29"/>
    <m/>
    <s v="x"/>
    <s v="x"/>
    <m/>
    <m/>
    <m/>
    <m/>
    <s v="Documento de seguimiento de la implementación del marco de I+D complementado con la información de MinHacienda"/>
    <x v="1"/>
    <s v="Número"/>
    <n v="3"/>
    <d v="2026-12-31T00:00:00"/>
    <s v="Anual"/>
    <n v="0"/>
    <m/>
    <n v="1"/>
    <m/>
    <n v="1"/>
    <m/>
    <n v="1"/>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22"/>
    <s v="Diseñar e implementar junto a la Vicepresidencia y MHCP, una política pública integral del Pacífico, que contenga una hoja de ruta que priorice proyectos estratégicos y las asignaciones presupuestales requeridas, dentro del Marco Fiscal de Mediano Plazo y el Marco de Gasto de Mediano Plazo, para el desarrollo integral del Pacífico, conforme los criterios de priorización que defina el Gobierno"/>
    <s v="5. Convergencia regional"/>
    <s v="3. Territorios más humanos: hábitat integral "/>
    <n v="290"/>
    <s v="No Aplica"/>
    <s v="6. No aplica"/>
    <s v="No aplica"/>
    <s v="No Aplica"/>
    <s v="No"/>
    <m/>
    <s v="5. Convergencia regional"/>
    <s v="3. Territorios más humanos: hábitat integral "/>
    <s v="SUBDIRECCIÓN GENERAL DE PROSPECTIVA Y DESARROLLO NACIONAL"/>
    <m/>
    <s v="Dirección de Ordenamiento y Desarrollo Territorial"/>
    <s v="Dirección de Gobierno, DDHH y Paz"/>
    <s v="SGPDN- SGISE- SGDDT"/>
    <x v="30"/>
    <m/>
    <m/>
    <s v="x"/>
    <s v="x"/>
    <m/>
    <m/>
    <m/>
    <s v="Política pública integral del pacífico implementada"/>
    <x v="1"/>
    <s v="Número"/>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23"/>
    <s v="Brindar apoyo técnico a la Secretaría de Transparencia para la formulación, monitoreo y seguimiento de la estrategia Nacional de lucha contra la corrupción (un año después de la ley del PND)"/>
    <s v="5. Convergencia regional"/>
    <s v="5. Fortalecimiento institucional como motor de cambio para recuperar la confianza de la ciudadanía y para el fortalecimiento del vínculo Estado-Ciudadanía"/>
    <n v="200"/>
    <s v="16. Paz, justicia e instituciones fuertes"/>
    <s v="6. No aplica"/>
    <s v="No aplica"/>
    <s v="5. Transparencia, acceso a la información pública y lucha contra la corrupción "/>
    <s v="No"/>
    <m/>
    <s v="5. Convergencia regional"/>
    <s v="5. Fortalecimiento institucional como motor de cambio para recuperar la confianza de la ciudadanía y para el fortalecimiento del vínculo Estado-Ciudadanía"/>
    <s v="SUBDIRECCIÓN GENERAL DE PROSPECTIVA Y DESARROLLO NACIONAL"/>
    <s v="Dirección de Gobierno, DDHH y Paz"/>
    <m/>
    <m/>
    <m/>
    <x v="31"/>
    <m/>
    <s v="x"/>
    <s v="x"/>
    <m/>
    <s v="x"/>
    <m/>
    <m/>
    <s v="Estrategia Nacional de lucha contra la corrupción implementada_x000a__x000a_Evolución / resultados de la lucha contra la corrupción_x000a_(Índice de corrupción)?"/>
    <x v="0"/>
    <s v="Porcentaje"/>
    <n v="1"/>
    <d v="2024-05-30T00:00:00"/>
    <m/>
    <m/>
    <n v="1"/>
    <m/>
    <m/>
    <m/>
    <m/>
    <m/>
    <m/>
    <m/>
    <m/>
    <m/>
    <m/>
    <m/>
    <m/>
    <m/>
    <s v="Según lo definido en el artículo 200 de la ley del PND, la Secretaría de Transparencia es la responsable responsables de la coordinación, elaboración y evaluación de la Estrategia Nacional de Lucha contra la corrupción, y el papel del DNP radica solamente en un apoyo técnico, razón por la cual la materialización propuesta (Estrategia Nacional de lucha contra la corrupción implementada, Evolución / resultados de la lucha contra la corrupción) no puede estar a cargo del DNP. _x000a__x000a_A la fecha, desde la DGDP se ha convocado a la Secretaría de Transparencia diferenetes mesas técnicas (solo han asistido a 5), en las que se les ha dado sugerencias generales para la construcción de la estrategia, se  hizo entrega de una matriz con recomendaciones metodológicas para la construcción de una estrategia anticorrupción de acuerdo con los lineamientos entregados por la Oficina de Naciones Unidas contra la Droga y el Delito (UNODC) , las principales recomendaciones entregadas por la OCDE en materia de Integridad Pública, revisión de las principales estrategias anticorrupción que se han implementado en los países de la región de América Latina y algunos ejemplos adicionales como Reino Unido y Líbano (entre otros); además se hicieron comentarios a la propuesta de un  “Indicador de Impacto de la Corrupción en el Goce Efectivo de los Derechos Humanos”. No obstante, hasta el momento la Secretaría de Transparencia no ha presentado un documento borrador de la estrategia, ni líneas adicionales en los temas que define el artículo. _x000a__x000a_Por lo expuesto, se recomienda que este compromiso se elimine de la matriz"/>
  </r>
  <r>
    <x v="0"/>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No"/>
    <x v="24"/>
    <s v="Definir junto a MHCP las acciones conducentes a consolidar el FUT  (formulario unico territorial) como único instrumento de reporte de la información territorial, con destino a las entidades del nivel nacional."/>
    <s v="5. Convergencia regional"/>
    <s v="5. Fortalecimiento institucional como motor de cambio para recuperar la confianza de la ciudadanía y para el fortalecimiento del vínculo Estado-Ciudadanía"/>
    <n v="308"/>
    <s v="No Aplica"/>
    <s v="6. No aplica"/>
    <s v="No aplica"/>
    <s v="No Aplica"/>
    <s v="No"/>
    <m/>
    <s v="5. Convergencia regional"/>
    <s v="5. Fortalecimiento institucional como motor de cambio para recuperar la confianza de la ciudadanía y para el fortalecimiento del vínculo Estado-Ciudadanía"/>
    <s v="SUBDIRECCIÓN GENERAL DE DESCENTRALIZACIÓN Y DESARROLLO TERRITORIAL"/>
    <s v="Dirección de Descentralización y Fortalecimiento Fiscal "/>
    <m/>
    <m/>
    <s v="Oficina Asesora Juridica _x000a_Desarrollo Social; Desarrollo Urbano; Ordenamiento y Desarrollo Territorial; Programación de Inversiones Públicas."/>
    <x v="32"/>
    <m/>
    <s v="x"/>
    <s v="x"/>
    <m/>
    <m/>
    <m/>
    <m/>
    <s v="Reglamentación (circular conjunta)_x000a__x000a_Indicador de resultado: Resultado de consolidación del FUT"/>
    <x v="0"/>
    <m/>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5"/>
    <s v="Generar en conjunto con la Unidad de víctimas y MHCP,  herramientas técnicas, operativas y presupuestales con el fin de avanzar en el pago de las indemnizaciones administrativas a las víctimas del conflicto"/>
    <s v="Actores diferenciales para el cambio"/>
    <s v="No Aplica"/>
    <n v="8"/>
    <s v="No Aplica"/>
    <s v="6. No aplica"/>
    <s v="No aplica"/>
    <s v="No Aplica"/>
    <s v="No"/>
    <m/>
    <s v="Actores diferenciales para el cambio"/>
    <s v="A5. Acuerdo sobre las Víctimas del Conflicto: “Sistema Integral de Verdad, Justicia, Reparación y No Repetición”"/>
    <s v="SUBDIRECCIÓN GENERAL DE PROSPECTIVA Y DESARROLLO NACIONAL"/>
    <s v="Dirección de Gobierno, DDHH y Paz"/>
    <s v="Dirección de Programación de Inversiones Públicas"/>
    <m/>
    <s v="SGISE"/>
    <x v="33"/>
    <m/>
    <s v="x"/>
    <s v="x"/>
    <m/>
    <m/>
    <m/>
    <m/>
    <s v="Plan de acción para la aceleración del pago de indemnización administrativa a las víctimas del conflicto armado."/>
    <x v="1"/>
    <s v="Número"/>
    <n v="1"/>
    <s v="Noviembre 2024"/>
    <s v="Semestral "/>
    <n v="0"/>
    <n v="0"/>
    <n v="1"/>
    <m/>
    <m/>
    <m/>
    <m/>
    <n v="0"/>
    <n v="0.5"/>
    <n v="1"/>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6"/>
    <s v="Acompañar técnicamente el proceso de actualización del Plan Marco de Implementación (PMI), con el liderazgo de la Oficina del Alto Comisionado para la Paz y en coordinación con la Comisión de Seguimiento, Impulso y Verificación a la Implementación (CSIVI)."/>
    <s v="Paz total e Integral"/>
    <s v="E. La paz en la esencia del Gobierno"/>
    <n v="15"/>
    <s v="No Aplica"/>
    <s v="6. No aplica"/>
    <s v="1. Hacia un Nuevo Campo Colombiano: Reforma Rural Integral"/>
    <s v="No Aplica"/>
    <s v="No"/>
    <m/>
    <s v="Paz total e Integral"/>
    <s v="E. La paz en la esencia del Gobierno"/>
    <s v="SUBDIRECCIÓN GENERAL DE PROSPECTIVA Y DESARROLLO NACIONAL"/>
    <s v="Dirección de Gobierno, DDHH y Paz"/>
    <s v="Dirección de Seguimiento y Evaluación de Políticas Públicas "/>
    <s v="Dirección de Programación de Inversiones Públicas"/>
    <s v="SGISE"/>
    <x v="34"/>
    <m/>
    <s v="x"/>
    <s v="x"/>
    <m/>
    <s v="x"/>
    <m/>
    <m/>
    <s v="Estrategia de acompañamiento al PMI implementada"/>
    <x v="0"/>
    <s v="Porcentaje"/>
    <n v="1"/>
    <s v="Diciembre 2025"/>
    <s v="anual "/>
    <m/>
    <m/>
    <n v="0.5"/>
    <m/>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7"/>
    <s v=" Liderar la estrategia para que las entidades territoriales incluyan en sus procesos de planeación los propósitos y apuestas de construcción de paz y la ejecución de los compromisos del PMI.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
    <s v="Paz total e Integral"/>
    <s v="E. La paz en la esencia del Gobierno"/>
    <n v="15"/>
    <s v="No Aplica"/>
    <s v="6. No aplica"/>
    <s v="No aplica"/>
    <s v="No Aplica"/>
    <s v="No"/>
    <m/>
    <s v="Paz total e Integral"/>
    <s v="E. La paz en la esencia del Gobierno"/>
    <s v="SUBDIRECCIÓN GENERAL DE DESCENTRALIZACIÓN Y DESARROLLO TERRITORIAL"/>
    <s v="Dirección de Ordenamiento y Desarrollo Territorial"/>
    <s v="Dirección de Gobierno, DDHH y Paz"/>
    <s v="Dirección de Seguimiento y Evaluación de Políticas Públicas "/>
    <m/>
    <x v="35"/>
    <m/>
    <s v="x"/>
    <s v="x"/>
    <s v="x"/>
    <s v="x"/>
    <m/>
    <s v="x"/>
    <s v="Orientaciones de paz para planes de desarrollo territoriales elaboradas_x000a__x000a_Estrategia de implementación de recomendaciones de la CEV acompañada_x000a_"/>
    <x v="0"/>
    <s v="Número"/>
    <s v="1_x000a__x000a_1"/>
    <s v="Diciembre 2023_x000a__x000a_Diciembre 2025"/>
    <s v="anual "/>
    <s v="1_x000a__x000a_0"/>
    <m/>
    <m/>
    <m/>
    <s v="NA_x000a__x000a_1"/>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28"/>
    <s v="Definir el Plan de convocatorias: sistema de evauación por puntajes para la viabilización, priorización y aprobación de proyectos de inversión susceptibles de ser financiados con recursos de la Asignación para la Paz, el OCAD Paz ."/>
    <s v="Paz total e Integral"/>
    <s v="E. La paz en la esencia del Gobierno"/>
    <n v="16"/>
    <s v="No Aplica"/>
    <s v="6. No aplica"/>
    <s v="No aplica"/>
    <s v="No Aplica"/>
    <s v="No"/>
    <m/>
    <s v="Paz total e Integral"/>
    <s v="No aplica"/>
    <s v="SUBDIRECCIÓN GENERAL DEL SISTEMA GENERAL DE REGALÍAS"/>
    <m/>
    <s v="Dirección de Proyectos e Información para la Inversión"/>
    <m/>
    <m/>
    <x v="36"/>
    <m/>
    <s v="x"/>
    <s v="x"/>
    <m/>
    <m/>
    <m/>
    <m/>
    <s v="Plan de convocatorias (bienal)_x000a_Sistema de evaluación por puntajes para Paz"/>
    <x v="1"/>
    <m/>
    <m/>
    <m/>
    <m/>
    <m/>
    <m/>
    <m/>
    <m/>
    <m/>
    <m/>
    <m/>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29"/>
    <s v="Estructurar junto a la Agencia de Renovación del Territorio – ART, los términos de referencia para las convocatorias públicas de OCAD PAZ ,teniendo en cuenta el plan de convocatorias, estableciendo las condiciones de participación.  En un plazo máximo de tres (3) meses."/>
    <s v="Paz total e Integral"/>
    <s v="E. La paz en la esencia del Gobierno"/>
    <n v="16"/>
    <s v="No Aplica"/>
    <s v="6. No aplica"/>
    <s v="No aplica"/>
    <s v="No Aplica"/>
    <s v="No"/>
    <m/>
    <s v="Paz total e Integral"/>
    <s v="No aplica"/>
    <s v="SUBDIRECCIÓN GENERAL DEL SISTEMA GENERAL DE REGALÍAS"/>
    <s v="Dirección de Gestión y Promoción del Sistema General de Regalías"/>
    <m/>
    <m/>
    <m/>
    <x v="37"/>
    <m/>
    <m/>
    <s v="x"/>
    <m/>
    <m/>
    <m/>
    <m/>
    <s v="Térmios de referencia para las convocatorias públicas de OCAD PAZ expedidos_x000a__x000a_Proyectos financiados con recursos de OCAD PAZ"/>
    <x v="0"/>
    <s v="Número"/>
    <m/>
    <m/>
    <m/>
    <m/>
    <m/>
    <m/>
    <m/>
    <m/>
    <m/>
    <m/>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30"/>
    <s v="Hacer la evaluación técnica a los proyectos de inversión que cumplan las condiciones de presentación establecidas en los términos de referencia de las convocatorias del OCAD PAZ"/>
    <s v="Paz total e Integral"/>
    <s v="E. La paz en la esencia del Gobierno"/>
    <n v="16"/>
    <s v="No Aplica"/>
    <s v="6. No aplica"/>
    <s v="No aplica"/>
    <s v="No Aplica"/>
    <s v="No"/>
    <m/>
    <s v="Paz total e Integral"/>
    <s v="No aplica"/>
    <s v="SUBDIRECCIÓN GENERAL DEL SISTEMA GENERAL DE REGALÍAS"/>
    <s v="Dirección de Seguimiento, Evaluación y Control del SGR"/>
    <m/>
    <m/>
    <m/>
    <x v="37"/>
    <m/>
    <m/>
    <s v="x"/>
    <m/>
    <m/>
    <m/>
    <m/>
    <s v="Proyectos evaluados conforme a los criterios de evaluación definidos para las convocatorias"/>
    <x v="1"/>
    <s v="Número"/>
    <m/>
    <m/>
    <m/>
    <m/>
    <m/>
    <m/>
    <m/>
    <m/>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31"/>
    <s v="Expedir en concertación junto a MHCP y MPC, lineamientos Generales para los Municipios con resguardos no autorizados para administrar y ejecutar directamente los recursos de la Asignación Especial"/>
    <s v="Actores diferenciales para el cambio"/>
    <s v="5. Pueblos y comunidades étnicas"/>
    <n v="352"/>
    <s v="No Aplica"/>
    <s v="6. No aplica"/>
    <s v="No aplica"/>
    <s v="No Aplica"/>
    <s v="No"/>
    <m/>
    <s v="Actores diferenciales para el cambio"/>
    <s v="5. Pueblos y comunidades étnicas"/>
    <s v="SUBDIRECCIÓN GENERAL DE INVERSIONES, SEGUIMIENTO Y EVALUACIÓN"/>
    <m/>
    <s v="Dirección de Gobierno, DDHH y Paz"/>
    <m/>
    <s v="SUBDIRECCIÓN GENERAL DE PROSPECTIVA Y DESARROLLO NACIONAL"/>
    <x v="38"/>
    <m/>
    <s v="x"/>
    <s v="x"/>
    <m/>
    <m/>
    <m/>
    <m/>
    <s v="Proyectos normativos expedidos_x000a__x000a_Lineamientos técnicos_x000a__x000a_Resguardos con administración directa de recursos de asignación especial"/>
    <x v="0"/>
    <s v="Número"/>
    <m/>
    <m/>
    <m/>
    <m/>
    <m/>
    <m/>
    <m/>
    <m/>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32"/>
    <s v="Coordinar con MinInterior la convocatoria de las entidades concernidas (Pueblos indígenas y las comunidades negras, afrocolombianas, raizales, palenqueras y Rrom), para la programación de partidas presupuestales y así dar cumplimiento a los acuerdos. (sesión anual conjunta)"/>
    <s v="Actores diferenciales para el cambio"/>
    <s v="5. Pueblos y comunidades étnicas"/>
    <n v="355"/>
    <s v="No Aplica"/>
    <s v="6. No aplica"/>
    <s v="No aplica"/>
    <s v="No Aplica"/>
    <s v="No"/>
    <m/>
    <s v="Actores diferenciales para el cambio"/>
    <s v="5. Pueblos y comunidades étnicas"/>
    <s v="SUBDIRECCIÓN GENERAL DE PROSPECTIVA Y DESARROLLO NACIONAL"/>
    <m/>
    <s v="Dirección de Programación de Inversiones Públicas"/>
    <m/>
    <s v="SUBDIRECCIÓN GENERAL DE PROSPECTIVA Y DESARROLLO NACIONAL"/>
    <x v="39"/>
    <m/>
    <s v="x"/>
    <m/>
    <m/>
    <m/>
    <m/>
    <m/>
    <s v="Actas de sesiones realizadas_x000a__x000a_Tasa de crecimiento de las partidas presupuestales a entidades concernidas"/>
    <x v="0"/>
    <s v="Porcentaje"/>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3"/>
    <s v="Coordinar y articular con el DPS la creación del Programa Nacional Jóvenes en Paz. "/>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s v="Jóvenes beneficiados de la implementación del Programa Jóvenes en Paz"/>
    <x v="40"/>
    <m/>
    <s v="x"/>
    <s v="x"/>
    <m/>
    <m/>
    <m/>
    <m/>
    <s v="Componente de transferencia monetaria del Programa jovenes en paz implementado_x000a__x000a_Beneficiarios del programa nacional jóvenes en paz"/>
    <x v="0"/>
    <s v="Número"/>
    <n v="100000"/>
    <n v="2025"/>
    <s v="anual "/>
    <n v="5000"/>
    <m/>
    <n v="35000"/>
    <m/>
    <n v="10000"/>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4"/>
    <s v="Definir la metodología de focalización territorial, e individual de los potenciales beneficiarios del programa Nacional Jóvenes en Paz"/>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s v="Jóvenes beneficiados de la implementación del Programa Jóvenes en Paz"/>
    <x v="41"/>
    <m/>
    <s v="x"/>
    <s v="x"/>
    <s v="x"/>
    <s v="x"/>
    <m/>
    <m/>
    <s v="Metodología de focalización de potenciales beneficiarios del PNJP implementada_x000a__x000a_Beneficiarios del programa nacional jóvenes en paz"/>
    <x v="1"/>
    <s v="Número"/>
    <n v="100000"/>
    <n v="2023"/>
    <s v="anual "/>
    <n v="1"/>
    <m/>
    <m/>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No aplica"/>
    <s v="Si"/>
    <x v="35"/>
    <s v="Establecer un mecanismo de evaluación del impacto del programa Nacional Jóvenes en Paz"/>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Dirección de Seguimiento y Evaluación de Políticas Públicas "/>
    <m/>
    <m/>
    <x v="42"/>
    <m/>
    <s v="x"/>
    <s v="x"/>
    <s v="x"/>
    <s v="x"/>
    <m/>
    <m/>
    <s v="Mecanismo de evaluación implementada"/>
    <x v="1"/>
    <s v="Número"/>
    <n v="2025"/>
    <s v="Diciembre 2025"/>
    <s v="anual "/>
    <m/>
    <m/>
    <m/>
    <m/>
    <m/>
    <m/>
    <n v="1"/>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6"/>
    <s v="Reglamentar el funcionamiento del Programa Nacional Jóvenes en Paz, en coordinación con DAPRE, DPS, ICBF, dentro de los tres (3) meses siguientes a la entrada en vigencia de la presente ley."/>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m/>
    <x v="43"/>
    <m/>
    <s v="x"/>
    <m/>
    <m/>
    <m/>
    <m/>
    <m/>
    <s v="Decreto reglamentario del Pograma Nacional de Jóvenes en Paz expedido _x000a_"/>
    <x v="1"/>
    <s v="Número "/>
    <n v="2023"/>
    <s v="Octubre 2023"/>
    <s v="anual "/>
    <n v="1"/>
    <m/>
    <m/>
    <m/>
    <m/>
    <m/>
    <m/>
    <m/>
    <m/>
    <m/>
    <m/>
    <m/>
    <m/>
    <m/>
    <m/>
    <m/>
  </r>
  <r>
    <x v="0"/>
    <s v="2. Redefinir la planeación y gestión de la inversión pública considerando la concurrencia de fuentes con un enfoque de impacto y eficiencia​​ "/>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37"/>
    <s v=" Diseñar la metodología para la implementación de trazadores del Presupuesto General de la Nación, y establecer la plataforma tecnológica que permitirá registrar la información de las partidas presupuestales correspondientes a cada trazador, mediante indicadores de seguimiento y evaluación para la totalidad del PGN._x000a_Establecer  el plan de acción para articular el sistema de información con el de MHCP, para vincular trazadores presupuestales y, automatizar la captura de información con relación a los mismos, a través del Sistema Integrado de Información Financiera SIIF Nación. Esto, en línea con lo establecido en el Documento CONPES 4008 de 2020 "/>
    <s v="Otras disposiciones"/>
    <s v="No Aplica"/>
    <n v="361"/>
    <s v="No Aplica"/>
    <s v="6. No aplica"/>
    <s v="No aplica"/>
    <s v="No Aplica"/>
    <s v="No"/>
    <m/>
    <s v="Otras disposiciones"/>
    <s v="No aplica"/>
    <s v="SUBDIRECCIÓN GENERAL DE INVERSIONES, SEGUIMIENTO Y EVALUACIÓN"/>
    <s v="Dirección de Proyectos e Información para la Inversión"/>
    <s v="Dirección de Programación de Inversiones Públicas"/>
    <m/>
    <s v="SUBDIRECCIÓN GENERAL DE PROSPECTIVA Y DESARROLLO NACIONAL"/>
    <x v="44"/>
    <m/>
    <s v="x"/>
    <s v="x"/>
    <m/>
    <m/>
    <m/>
    <s v="x"/>
    <s v="Metodología para la focalización de recursos en trazadores presupuetales y políticas transversales_x000a__x000a_Acto administrativo para la institucionalización de la herramienta a nivel nacional y territorial_x000a__x000a_Sistema de información integrado"/>
    <x v="1"/>
    <s v="Número"/>
    <m/>
    <m/>
    <m/>
    <m/>
    <m/>
    <m/>
    <m/>
    <m/>
    <m/>
    <m/>
    <m/>
    <m/>
    <m/>
    <m/>
    <m/>
    <m/>
    <m/>
    <m/>
    <m/>
  </r>
  <r>
    <x v="0"/>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38"/>
    <s v="Estructurar e implementar el modelo de llegada al territorio​"/>
    <s v="No Aplica"/>
    <s v="No Aplica"/>
    <m/>
    <s v="No Aplica"/>
    <s v="6. No aplica"/>
    <s v="No aplica"/>
    <s v="No Aplica"/>
    <s v="No"/>
    <m/>
    <s v="5. Convergencia regional"/>
    <m/>
    <s v="SUBDIRECCIÓN GENERAL DE DESCENTRALIZACIÓN Y DESARROLLO TERRITORIAL"/>
    <s v="Dirección de Estrategia Regional "/>
    <s v="Dirección de Ordenamiento y Desarrollo Territorial"/>
    <s v="Dirección de Descentralización y Fortalecimiento Fiscal "/>
    <s v="DT misionales relacionadas"/>
    <x v="45"/>
    <m/>
    <m/>
    <m/>
    <m/>
    <m/>
    <m/>
    <m/>
    <m/>
    <x v="2"/>
    <m/>
    <m/>
    <m/>
    <m/>
    <m/>
    <m/>
    <m/>
    <m/>
    <m/>
    <m/>
    <m/>
    <m/>
    <m/>
    <m/>
    <m/>
    <m/>
    <m/>
    <m/>
    <m/>
    <m/>
  </r>
  <r>
    <x v="0"/>
    <m/>
    <s v="3. Generar, visibilizar y promover el uso de información técnica, estratégica y de alto valor para emitir posiciones técnicas estructurales, claras y comprensibles para todos, así como para la toma de decisiones en la nación y en el territorio"/>
    <s v="Director General"/>
    <s v="37 Hoja de ruta para la transición energética"/>
    <s v="Si"/>
    <x v="39"/>
    <s v="Desarrollar herramientas analíticas para entregar insumos técnicos a las entidades encargadas de la política de transición energética"/>
    <s v="No Aplica"/>
    <s v="No Aplica"/>
    <m/>
    <s v="7. Energía asequible y sostenible"/>
    <s v="5. Transversal"/>
    <s v="No aplica"/>
    <s v="16. Gestión de la información estadística "/>
    <s v="No"/>
    <m/>
    <s v="4. Transformación productiva, internacionalización y acción climática"/>
    <s v="C1. Transición energética justa, basada en el respeto a la naturaleza, la justicia social y la soberanía con seguridad, confiabilidad y eficiencia"/>
    <s v="SUBDIRECCIÓN GENERAL DE PROSPECTIVA Y DESARROLLO NACIONAL"/>
    <s v="Dirección de Infraestructura y Energía Sostenible "/>
    <s v="Dirección de Estudios Económicos "/>
    <s v="Dirección de Innovación y Desarrollo Empresarial"/>
    <m/>
    <x v="46"/>
    <m/>
    <s v="x"/>
    <s v="x"/>
    <m/>
    <m/>
    <m/>
    <m/>
    <s v="Escenarios de implementación de la política pública de transición energética a partir de potenciales minero energéticos (FNCER, minerales estratégicos y biocombustibles) proyectados y socializados"/>
    <x v="1"/>
    <s v="Número "/>
    <n v="1"/>
    <d v="2023-12-01T00:00:00"/>
    <s v="Único"/>
    <m/>
    <m/>
    <m/>
    <m/>
    <m/>
    <m/>
    <m/>
    <m/>
    <m/>
    <m/>
    <m/>
    <m/>
    <m/>
    <m/>
    <m/>
    <m/>
  </r>
  <r>
    <x v="0"/>
    <s v="1. Articular y coordinar el diseño y fortalecimiento de los lineamientos de política y los instrumentos de planeación de largo y mediano plazo, con un enfoque integral entre el territorio y los sectores"/>
    <m/>
    <m/>
    <m/>
    <m/>
    <x v="4"/>
    <m/>
    <m/>
    <m/>
    <m/>
    <m/>
    <m/>
    <m/>
    <m/>
    <m/>
    <m/>
    <m/>
    <m/>
    <m/>
    <m/>
    <m/>
    <m/>
    <m/>
    <x v="17"/>
    <m/>
    <m/>
    <m/>
    <m/>
    <m/>
    <m/>
    <m/>
    <s v="Resultados de analítica para la hoja de ruta de transición energética entregados"/>
    <x v="1"/>
    <s v="Número "/>
    <n v="1"/>
    <s v="Semestral"/>
    <n v="0.2"/>
    <n v="0.4"/>
    <n v="0.4"/>
    <m/>
    <m/>
    <m/>
    <m/>
    <m/>
    <m/>
    <m/>
    <m/>
    <m/>
    <m/>
    <m/>
    <m/>
    <m/>
    <m/>
  </r>
  <r>
    <x v="0"/>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40"/>
    <s v="Posicionar las publicaciones, estudios en los centros académicos y entidades del Estado"/>
    <s v="No Aplica"/>
    <s v="No Aplica"/>
    <m/>
    <s v="No Aplica"/>
    <s v="6. No aplica"/>
    <s v="No aplica"/>
    <s v="14. Gestión del conocimiento y la innovación "/>
    <s v="No"/>
    <m/>
    <s v="No Aplica"/>
    <m/>
    <s v="DIRECCIÓN GENERAL"/>
    <s v="Oficina Asesora de  Comunicaciones"/>
    <m/>
    <m/>
    <s v="TODAS LAS SUBDIRECCIONES GENERALES- DIRECCIONES TÉCNICAS Y SUS DEPENDENCIAS"/>
    <x v="47"/>
    <m/>
    <m/>
    <s v="x"/>
    <m/>
    <m/>
    <m/>
    <s v="x"/>
    <s v="Publicaciones divulgadas_x000a__x000a_Cumplimiento de estrategias de posicionamiento de publicaciones"/>
    <x v="0"/>
    <s v="Porcentaje"/>
    <m/>
    <m/>
    <m/>
    <m/>
    <m/>
    <m/>
    <m/>
    <m/>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41"/>
    <s v="Evaluar el impacto real de los subsidios, para determinar si estos  recursos están bien invertidos, si fue o no mejor que invertirlos en generación de empleo."/>
    <s v="No Aplica"/>
    <s v="No Aplica"/>
    <m/>
    <s v="No Aplica"/>
    <s v="6. No aplica"/>
    <s v="No aplica"/>
    <s v="No Aplica"/>
    <s v="No"/>
    <m/>
    <s v="No Aplica"/>
    <m/>
    <s v="SUBDIRECCIÓN GENERAL DE INVERSIONES, SEGUIMIENTO Y EVALUACIÓN"/>
    <s v="Dirección de Estudios Económicos "/>
    <s v="Dirección de Desarrollo Social "/>
    <s v="Dirección de Seguimiento y Evaluación de Políticas Públicas "/>
    <m/>
    <x v="48"/>
    <m/>
    <m/>
    <s v="x"/>
    <m/>
    <m/>
    <m/>
    <m/>
    <s v="Estudios económicos_x000a_Evaluaciones de impacto"/>
    <x v="1"/>
    <s v="Número"/>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2"/>
    <s v="Estrategias para la implementación de soluciones basadas en la naturaleza como enfoque de gestión de los desafíos sociales y ocupación de áreas estratégicas relacionados con el cambio climático, la pérdida de biodiversidad y la gestión del riesgo de desastres. "/>
    <s v="No Aplica"/>
    <s v="No Aplica"/>
    <m/>
    <s v="Varios"/>
    <s v="6. No aplica"/>
    <s v="1. Hacia un Nuevo Campo Colombiano: Reforma Rural Integral"/>
    <s v="No Aplica"/>
    <s v="No"/>
    <m/>
    <s v="4. Transformación productiva, internacionalización y acción climática"/>
    <s v="B1. Hacia una economía carbono neutral, un territorio y una sociedad resiliente al clima"/>
    <s v="SUBDIRECCIÓN GENERAL DE PROSPECTIVA Y DESARROLLO NACIONAL"/>
    <s v="Dirección de Ambiente y Desarrollo Sostenible "/>
    <m/>
    <m/>
    <m/>
    <x v="49"/>
    <m/>
    <s v="x"/>
    <s v="x"/>
    <m/>
    <m/>
    <m/>
    <m/>
    <s v="Estrategia integral para la implementación de soluciones basadas en la naturaleza en implementación "/>
    <x v="0"/>
    <s v="%"/>
    <n v="1"/>
    <d v="2025-12-01T00:00:00"/>
    <s v="Semestral "/>
    <m/>
    <n v="0.2"/>
    <n v="0.4"/>
    <n v="0.75"/>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43"/>
    <s v="Estrategias de gestión alrededor del agua para el ordenamiento, implicaciones normativas, técnicas, asistencia técnica y gobernanza institucional."/>
    <s v="No Aplica"/>
    <s v="No Aplica"/>
    <m/>
    <s v="No Aplica"/>
    <s v="6. No aplica"/>
    <s v="No aplica"/>
    <s v="No Aplica"/>
    <s v="No"/>
    <m/>
    <s v="1. Ordenamiento del territorio alrededor del agua y justicia ambiental"/>
    <s v="2. El agua, la biodiversidad y las personas, en el centro del ordenamiento territorial"/>
    <s v="SUBDIRECCIÓN GENERAL DE PROSPECTIVA Y DESARROLLO NACIONAL"/>
    <s v="Dirección de Ambiente y Desarrollo Sostenible "/>
    <s v="Dirección de Desarrollo Urbano"/>
    <s v="Dirección de Ordenamiento y Desarrollo Territorial"/>
    <m/>
    <x v="50"/>
    <m/>
    <s v="x"/>
    <s v="x"/>
    <m/>
    <m/>
    <m/>
    <m/>
    <s v="Estrategias de gestión alrededor del agua para el ordenamiento, implicaciones normativas, técnicas, asistencia técnica y gobernanza institucional en implementación"/>
    <x v="1"/>
    <s v="Número"/>
    <n v="3"/>
    <d v="2026-08-01T00:00:00"/>
    <s v="Semestral "/>
    <m/>
    <n v="1"/>
    <m/>
    <n v="1"/>
    <n v="1"/>
    <m/>
    <m/>
    <m/>
    <m/>
    <m/>
    <m/>
    <m/>
    <m/>
    <m/>
    <m/>
    <m/>
  </r>
  <r>
    <x v="0"/>
    <s v="2. Redefinir la planeación y gestión de la inversión pública considerando la concurrencia de fuentes con un enfoque de impacto y eficiencia​​ "/>
    <s v="1. Fortalecer la capacidad de planeación y orientación del país con una visión de largo plazo, centrada en la geografía, considerando de manera articulada las perspectivas territorial y sectorial, así como las necesidades y particularidades de la población."/>
    <s v="Director General"/>
    <s v="18 Financiamiento verde"/>
    <s v="Si"/>
    <x v="44"/>
    <s v="Desarrolla la hoja de ruta sobre finanzas verdes para identificar y proyectar más fuentes de financiación para el país para la gestión de la biodiversidad, crecimiento verde, cambio climático y resiliencia ante desastres"/>
    <s v="No Aplica"/>
    <s v="No Aplica"/>
    <m/>
    <s v="Varios"/>
    <s v="6. No aplica"/>
    <s v="1. Hacia un Nuevo Campo Colombiano: Reforma Rural Integral"/>
    <s v="No Aplica"/>
    <s v="No"/>
    <m/>
    <s v="4. Transformación productiva, internacionalización y acción climática"/>
    <s v="E1. Financiamiento para la acción climática, la reindustrialización y el desarrollo sostenible"/>
    <s v="SUBDIRECCIÓN GENERAL DE PROSPECTIVA Y DESARROLLO NACIONAL"/>
    <s v="Dirección de Ambiente y Desarrollo Sostenible "/>
    <s v="Dirección de Estudios Económicos "/>
    <m/>
    <m/>
    <x v="51"/>
    <m/>
    <s v="x"/>
    <s v="x"/>
    <m/>
    <m/>
    <m/>
    <m/>
    <s v="Estudio de finanzas Verdes en Colombia como ruta para la transformación productiva"/>
    <x v="0"/>
    <s v="Número"/>
    <n v="1"/>
    <d v="2024-08-01T00:00:00"/>
    <s v="Semestral "/>
    <m/>
    <m/>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45"/>
    <s v="Apoyar técnicamente la implementación  del Sistema Nacional de Reforma Agraria y Desarrollo Rural."/>
    <s v="No Aplica"/>
    <s v="No Aplica"/>
    <m/>
    <s v="No Aplica"/>
    <s v="6. No aplica"/>
    <s v="No aplica"/>
    <s v="No Aplica"/>
    <s v="No"/>
    <m/>
    <s v="No Aplica"/>
    <m/>
    <s v="SUBDIRECCIÓN GENERAL DE PROSPECTIVA Y DESARROLLO NACIONAL"/>
    <s v="Dirección de Desarrollo Rural Sostenible"/>
    <s v="Oficina Asesora Jurídica "/>
    <m/>
    <m/>
    <x v="52"/>
    <m/>
    <s v="x"/>
    <s v="x"/>
    <m/>
    <m/>
    <m/>
    <m/>
    <s v="Comisión intersectorial para la reforma agraria, el desarrollo rural y la reforma rural integral con apoyo Tecnico prestado"/>
    <x v="0"/>
    <s v="Porcentaje"/>
    <n v="100"/>
    <s v="Diciembre de 2026"/>
    <m/>
    <n v="0"/>
    <n v="100"/>
    <n v="100"/>
    <n v="100"/>
    <n v="100"/>
    <n v="100"/>
    <n v="10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46"/>
    <s v="Impulsar la política de Derecho Humano a la Alimentación y Soberanía Alimentaria"/>
    <s v="No Aplica"/>
    <s v="No Aplica"/>
    <m/>
    <s v="No Aplica"/>
    <s v="6. No aplica"/>
    <s v="No aplica"/>
    <s v="No Aplica"/>
    <s v="No"/>
    <m/>
    <s v="3. Derecho humano a la alimentación  "/>
    <s v="C3. Gobernanza multinivel para las políticas públicas asociadas al Derecho Humano a la Alimentación Adecuada (DHAA)"/>
    <s v="SUBDIRECCIÓN GENERAL DE PROSPECTIVA Y DESARROLLO NACIONAL"/>
    <s v="Dirección de Desarrollo Rural Sostenible"/>
    <s v="Dirección de Desarrollo Rural Sostenible"/>
    <m/>
    <m/>
    <x v="53"/>
    <m/>
    <s v="x"/>
    <m/>
    <m/>
    <m/>
    <m/>
    <m/>
    <s v="Política de derecho humano a la alimentación y soberanía alimentaria formulada y presentada"/>
    <x v="1"/>
    <s v="Número"/>
    <n v="1"/>
    <s v="Diciembre de 2024"/>
    <s v="Único"/>
    <n v="0"/>
    <n v="1"/>
    <n v="1"/>
    <n v="1"/>
    <n v="1"/>
    <n v="1"/>
    <n v="1"/>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47"/>
    <s v="Fortalecer mecanismos de articulación de la política sectorial a nivel territorial"/>
    <s v="No Aplica"/>
    <s v="No Aplica"/>
    <m/>
    <s v="No Aplica"/>
    <s v="6. No aplica"/>
    <s v="No aplica"/>
    <s v="No Aplica"/>
    <s v="No"/>
    <m/>
    <s v="No Aplica"/>
    <m/>
    <s v="SUBDIRECCIÓN GENERAL DE DESCENTRALIZACIÓN Y DESARROLLO TERRITORIAL"/>
    <s v="Dirección de Estrategia Regional "/>
    <m/>
    <m/>
    <m/>
    <x v="54"/>
    <m/>
    <s v="x"/>
    <m/>
    <m/>
    <m/>
    <m/>
    <m/>
    <s v="Mecanismos de articulación sectorial con el territorio implementados"/>
    <x v="1"/>
    <s v="Número"/>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Director General"/>
    <s v="No aplica"/>
    <s v="No"/>
    <x v="48"/>
    <s v="Incluir el desarrollo rural integral en los diversos documentos de política económica y social que adelante el DNP"/>
    <s v="No Aplica"/>
    <s v="No Aplica"/>
    <m/>
    <s v="No Aplica"/>
    <s v="6. No aplica"/>
    <s v="No aplica"/>
    <s v="No Aplica"/>
    <s v="No"/>
    <m/>
    <s v="No Aplica"/>
    <m/>
    <s v="SUBDIRECCIÓN GENERAL DE PROSPECTIVA Y DESARROLLO NACIONAL"/>
    <s v="Dirección de Desarrollo Rural Sostenible"/>
    <m/>
    <m/>
    <m/>
    <x v="55"/>
    <m/>
    <m/>
    <s v="x"/>
    <m/>
    <m/>
    <m/>
    <m/>
    <s v="Porcentaje de documentos de política economica y social CONPES con directrices de desarrollo rural incorporadas"/>
    <x v="0"/>
    <s v="Porcentaje"/>
    <n v="100"/>
    <s v="Diciembre de 2026"/>
    <m/>
    <n v="0"/>
    <n v="0"/>
    <n v="100"/>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Varios"/>
    <s v="Si"/>
    <x v="49"/>
    <s v="Apoyar el rediseño del sistema de protección social con el fin de lograr una cobertura universal de riesgos y la inclusión del cuidado como pilar fundamentado en principios de solidaridad, progresividad y sostenibilidad (Reforma laboral, pensional y de salud)_x000a_"/>
    <s v="No Aplica"/>
    <s v="No Aplica"/>
    <m/>
    <s v="8. Trabajo decente y crecimiento económico"/>
    <s v="6. No aplica"/>
    <s v="No aplica"/>
    <m/>
    <s v="No"/>
    <m/>
    <s v="2. Seguridad humana y justicia social"/>
    <s v="A1. Sistema de protección social universal y adaptativo"/>
    <s v="SUBDIRECCIÓN GENERAL DE PROSPECTIVA Y DESARROLLO NACIONAL"/>
    <s v="Dirección de Desarrollo Social "/>
    <s v="Dirección de Estudios Económicos "/>
    <m/>
    <m/>
    <x v="56"/>
    <m/>
    <s v="x"/>
    <s v="x"/>
    <m/>
    <m/>
    <m/>
    <m/>
    <s v="Proyectos normativos/ conceptos para las reformas_x000a_Documentos técnicos_x000a_Información"/>
    <x v="1"/>
    <s v="Número"/>
    <m/>
    <m/>
    <m/>
    <m/>
    <m/>
    <m/>
    <m/>
    <m/>
    <m/>
    <m/>
    <m/>
    <m/>
    <m/>
    <m/>
    <m/>
    <m/>
    <m/>
    <m/>
    <m/>
  </r>
  <r>
    <x v="0"/>
    <m/>
    <m/>
    <m/>
    <m/>
    <m/>
    <x v="4"/>
    <m/>
    <m/>
    <m/>
    <m/>
    <m/>
    <m/>
    <m/>
    <m/>
    <m/>
    <m/>
    <m/>
    <m/>
    <m/>
    <m/>
    <m/>
    <m/>
    <m/>
    <x v="57"/>
    <m/>
    <s v="x"/>
    <s v="x"/>
    <m/>
    <m/>
    <m/>
    <m/>
    <s v="Propuesta de posibles esquemas de financiamiento del SNC que incluyan el análisis y propuesta del cuidado como pilar del SPS"/>
    <x v="1"/>
    <s v="Número"/>
    <n v="1"/>
    <s v="Diciembre 2023"/>
    <s v="única"/>
    <n v="1"/>
    <n v="0"/>
    <n v="0"/>
    <n v="0"/>
    <n v="0"/>
    <n v="0"/>
    <n v="0"/>
    <m/>
    <m/>
    <m/>
    <m/>
    <m/>
    <m/>
    <m/>
    <m/>
    <m/>
  </r>
  <r>
    <x v="0"/>
    <m/>
    <m/>
    <m/>
    <m/>
    <m/>
    <x v="4"/>
    <m/>
    <m/>
    <m/>
    <m/>
    <m/>
    <m/>
    <m/>
    <m/>
    <m/>
    <m/>
    <m/>
    <m/>
    <m/>
    <m/>
    <m/>
    <m/>
    <m/>
    <x v="58"/>
    <m/>
    <s v="x"/>
    <s v="x"/>
    <m/>
    <m/>
    <m/>
    <m/>
    <s v="Iniciativas para mejorar el mecanismos de protección al cesante y la formación para el trabajo _x000a_Documentos técnicos elaborados"/>
    <x v="1"/>
    <s v="Número"/>
    <n v="1"/>
    <d v="2024-12-01T00:00:00"/>
    <s v="Anu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0"/>
    <s v="Formular Políticas para avanzar en la garantía de derechos fundamentales y la accesibilidad a bienes y servicios para el bienestar y la calidad de vida"/>
    <s v="No Aplica"/>
    <s v="No Aplica"/>
    <m/>
    <s v="No Aplica"/>
    <s v="6. No aplica"/>
    <s v="No aplica"/>
    <s v="No Aplica"/>
    <s v="No"/>
    <m/>
    <s v="2. Seguridad humana y justicia social"/>
    <m/>
    <s v="SUBDIRECCIÓN GENERAL DE PROSPECTIVA Y DESARROLLO NACIONAL"/>
    <s v="Dirección de Desarrollo Social "/>
    <s v="Dirección de Justicia, Seguridad y Defensa "/>
    <s v="Dirección de Desarrollo Urbano"/>
    <m/>
    <x v="59"/>
    <m/>
    <s v="x"/>
    <s v="x"/>
    <m/>
    <m/>
    <m/>
    <m/>
    <s v="Iniciativas de política implementadas_x000a__x000a_Documentos técnicos elaborados"/>
    <x v="1"/>
    <s v="Número"/>
    <n v="1"/>
    <d v="2024-12-01T00:00:00"/>
    <s v="Anu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1"/>
    <s v="Definir e implementar el esquema de articulacion entre apuestas productivas,  formación y educación y oferta social"/>
    <s v="No Aplica"/>
    <s v="No Aplica"/>
    <m/>
    <s v="8. Trabajo decente y crecimiento económico"/>
    <s v="6. No aplica"/>
    <s v="No aplica"/>
    <s v="No Aplica"/>
    <s v="No"/>
    <m/>
    <s v="No Aplica"/>
    <m/>
    <s v="SUBDIRECCIÓN GENERAL DE PROSPECTIVA Y DESARROLLO NACIONAL"/>
    <s v="Dirección de Desarrollo Social "/>
    <m/>
    <s v="Dirección de Desarrollo Social "/>
    <m/>
    <x v="60"/>
    <m/>
    <s v="x"/>
    <s v="x"/>
    <s v="x"/>
    <s v="x"/>
    <m/>
    <s v="x"/>
    <s v="Lineamientos /protocolos"/>
    <x v="1"/>
    <s v="Número"/>
    <n v="1"/>
    <d v="2024-12-01T00:00:00"/>
    <s v="Anu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13 Reforma al código minero"/>
    <s v="Si"/>
    <x v="52"/>
    <s v="Proyectar escenarios de implementación de la política pública de transición energética a partir de potenciales minero energéticos (FNCER, minerales estratégicos y biocombustibles)"/>
    <s v="No Aplica"/>
    <s v="No Aplica"/>
    <m/>
    <s v="7. Energía asequible y sostenible"/>
    <s v="6. No aplica"/>
    <s v="1. Hacia un Nuevo Campo Colombiano: Reforma Rural Integral"/>
    <s v="13. Mejora normativa"/>
    <s v="No"/>
    <m/>
    <s v="4. Transformación productiva, internacionalización y acción climática"/>
    <s v="C1. Transición energética justa, basada en el respeto a la naturaleza, la justicia social y la soberanía con seguridad, confiabilidad y eficiencia"/>
    <s v="SUBDIRECCIÓN GENERAL DE PROSPECTIVA Y DESARROLLO NACIONAL"/>
    <s v="Dirección de Infraestructura y Energía Sostenible "/>
    <m/>
    <m/>
    <m/>
    <x v="61"/>
    <m/>
    <m/>
    <s v="x"/>
    <m/>
    <m/>
    <m/>
    <m/>
    <s v="Estudios realizados"/>
    <x v="1"/>
    <s v="Número"/>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3"/>
    <s v="Establecer el  Modelo de redes agrologísticas con digitalización y tecnificación, infraestructura y servicios de valor agregado"/>
    <s v="No Aplica"/>
    <s v="No Aplica"/>
    <m/>
    <s v="2. Hambre Cero"/>
    <s v="6. No aplica"/>
    <s v="No aplica"/>
    <s v="No Aplica"/>
    <s v="No"/>
    <m/>
    <s v="3. Derecho humano a la alimentación  "/>
    <s v="B1. Cadenas de suministro eficientes, digitales y tecnificadas para potenciar el campo colombiano"/>
    <s v="SUBDIRECCIÓN GENERAL DE PROSPECTIVA Y DESARROLLO NACIONAL"/>
    <s v="Dirección de Infraestructura y Energía Sostenible "/>
    <s v="Dirección de Desarrollo Rural Sostenible"/>
    <m/>
    <m/>
    <x v="62"/>
    <m/>
    <m/>
    <s v="x"/>
    <m/>
    <m/>
    <m/>
    <m/>
    <s v="Modelo de redes agrologísticas implementadas_x000a__x000a_Redes agrologíasticas identificadas"/>
    <x v="1"/>
    <s v="Número"/>
    <n v="1"/>
    <s v="31/12/2025"/>
    <s v="0,1"/>
    <s v="0,2"/>
    <s v="0,2"/>
    <s v="0,3"/>
    <s v="0,2"/>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No"/>
    <x v="54"/>
    <s v="Contar con la información periódica y actualizada del estado de la red de infraestructura regional para la focalización de intervenciones."/>
    <s v="No Aplica"/>
    <s v="No Aplica"/>
    <m/>
    <s v="9. Industria, innovación, infraestructura"/>
    <s v="6. No aplica"/>
    <s v="No aplica"/>
    <s v="16. Gestión de la información estadística "/>
    <s v="No"/>
    <m/>
    <s v="5. Convergencia regional"/>
    <s v="2. Modelos de desarrollo supramunicipales para el fortalecimiento de vínculos urbanorurales y la integración de territorios"/>
    <s v="SUBDIRECCIÓN GENERAL DE PROSPECTIVA Y DESARROLLO NACIONAL"/>
    <s v="Dirección de Infraestructura y Energía Sostenible "/>
    <s v="Dirección de Programación de Inversiones Públicas"/>
    <s v="Dirección de Seguimiento, Evaluación y Control del SGR"/>
    <m/>
    <x v="63"/>
    <m/>
    <m/>
    <s v="x"/>
    <m/>
    <s v="x"/>
    <m/>
    <m/>
    <s v="Intervenciones focalizadas"/>
    <x v="1"/>
    <s v="Porcentaje"/>
    <n v="1"/>
    <s v="31/12/2024"/>
    <s v="Semestral "/>
    <n v="0.2"/>
    <n v="0.4"/>
    <n v="0.4"/>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33 Cobro por congestión y finanzas territoriales"/>
    <s v="Si"/>
    <x v="55"/>
    <s v="Definir mecanismos de financiación, jurídicos y de infraestructura de carga para la descarbonización de los sistemas de transporte público cofinanciados "/>
    <s v="No Aplica"/>
    <s v="No Aplica"/>
    <m/>
    <s v="11. Ciudades y comunidades sostenibles "/>
    <s v="6. No aplica"/>
    <s v="No aplica"/>
    <s v="No Aplica"/>
    <s v="No"/>
    <m/>
    <s v="4. Transformación productiva, internacionalización y acción climática"/>
    <s v="C3. Ascenso tecnológico del sector transporte y promoción de la movilidad activa"/>
    <s v="SUBDIRECCIÓN GENERAL DE PROSPECTIVA Y DESARROLLO NACIONAL"/>
    <s v="Dirección de Infraestructura y Energía Sostenible "/>
    <m/>
    <m/>
    <m/>
    <x v="64"/>
    <m/>
    <s v="x"/>
    <m/>
    <m/>
    <m/>
    <m/>
    <m/>
    <s v="Documento técnico con estrategias para la descarbonización de los sistemas de transporte público"/>
    <x v="1"/>
    <s v="Número "/>
    <n v="1"/>
    <s v="31/12/2024"/>
    <s v="anual "/>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6"/>
    <s v="Apoyar con insumos técnicos en la transición del servicio militar obligatorio a un servicio voluntario."/>
    <s v="No Aplica"/>
    <s v="No Aplica"/>
    <m/>
    <s v="16. Paz, justicia e instituciones fuertes"/>
    <s v="6. No aplica"/>
    <s v="No aplica"/>
    <s v="No Aplica"/>
    <s v="No"/>
    <m/>
    <s v="2. Seguridad humana y justicia social"/>
    <s v="A9. Legitimidad, transparencia e integridad de las instituciones para la seguridad humana"/>
    <s v="SUBDIRECCIÓN GENERAL DE PROSPECTIVA Y DESARROLLO NACIONAL"/>
    <s v="Dirección de Justicia, Seguridad y Defensa "/>
    <s v="Dirección de Desarrollo Social "/>
    <m/>
    <m/>
    <x v="65"/>
    <m/>
    <m/>
    <s v="x"/>
    <m/>
    <m/>
    <m/>
    <m/>
    <s v="Documentos técnicos para identificar los efectos de la transición del servicio militar obligatorio a un servicio voluntario."/>
    <x v="1"/>
    <s v="Número"/>
    <n v="2"/>
    <s v="31/12/2025"/>
    <s v="Anual"/>
    <n v="1"/>
    <n v="0"/>
    <n v="1"/>
    <n v="0"/>
    <n v="0"/>
    <n v="0"/>
    <n v="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7"/>
    <s v="Apoyar la transformación de la Policía:_x000a_*Traslado ministerial._x000a_*Nuevo modelo de convivencia y seguridad ciudadana&quot;"/>
    <s v="No Aplica"/>
    <s v="No Aplica"/>
    <m/>
    <s v="No Aplica"/>
    <s v="6. No aplica"/>
    <s v="No aplica"/>
    <s v="No Aplica"/>
    <s v="No"/>
    <m/>
    <s v="2. Seguridad humana y justicia social"/>
    <s v="A5. Convivencia y seguridad ciudadana corresponsable y participativa"/>
    <s v="SUBDIRECCIÓN GENERAL DE PROSPECTIVA Y DESARROLLO NACIONAL"/>
    <s v="Dirección de Justicia, Seguridad y Defensa "/>
    <m/>
    <m/>
    <m/>
    <x v="66"/>
    <m/>
    <s v="x"/>
    <s v="x"/>
    <m/>
    <m/>
    <m/>
    <m/>
    <s v="Información técnica y articulación con las entidades involucradas"/>
    <x v="1"/>
    <s v="Número"/>
    <n v="1"/>
    <s v="agosto 2024"/>
    <s v="Anual"/>
    <n v="0"/>
    <n v="1"/>
    <m/>
    <m/>
    <m/>
    <m/>
    <m/>
    <m/>
    <m/>
    <m/>
    <m/>
    <m/>
    <m/>
    <m/>
    <m/>
    <s v="DJSD:  Se reitera la sugerencia de eliminar este compromiso ya que desde el Ministerio de Defensa y la Policía Nacional no se cuenta aún con un lineamiento claro sobre si se mantiene la iniciativa de adelantar el proceso de traslado ministerial."/>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58"/>
    <s v="Expedir documento técnico que desarrolle componentes de la humanización del sistema n acional carcelario y penitenciario"/>
    <s v="2. Seguridad humana y justicia social"/>
    <s v="12.Humanización de la política criminal y superación del Estado de_x000a_Constitucional en materia penitenciaria y carcelaria"/>
    <m/>
    <s v="16. Paz, justicia e instituciones fuertes"/>
    <s v="6. No aplica"/>
    <s v="No aplica"/>
    <s v="No Aplica"/>
    <s v="No"/>
    <m/>
    <s v="2. Seguridad humana y justicia social"/>
    <s v="A12. Humanización de la política criminal y superación del Estado de Constitucional en materia penitenciaria y carcelaria"/>
    <s v="SUBDIRECCIÓN GENERAL DE PROSPECTIVA Y DESARROLLO NACIONAL"/>
    <s v="Dirección de Justicia, Seguridad y Defensa "/>
    <s v="Dirección de Gestión y Promoción del Sistema General de Regalías"/>
    <m/>
    <m/>
    <x v="67"/>
    <m/>
    <s v="x"/>
    <s v="x"/>
    <s v="x"/>
    <m/>
    <m/>
    <m/>
    <s v="Documento Técnico para la construcción de una política de humanización del sistema carcelario y penitenciario. "/>
    <x v="1"/>
    <s v="Número"/>
    <n v="1"/>
    <s v="Noviembre 2024"/>
    <s v="Anu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Director General"/>
    <s v="19 Nueva política de drogas"/>
    <s v="Si"/>
    <x v="59"/>
    <s v="Apoyo en la construcción e implementación de la Política de Drogas"/>
    <s v="2. Seguridad humana y justicia social"/>
    <s v="14.Regulación de las drogas: del prohibicionismo a la dignificación de las_x000a_personas, comunidades, territorios y el medio ambiente"/>
    <n v="193"/>
    <s v="3. Buena salud"/>
    <s v="6. No aplica"/>
    <s v="No aplica"/>
    <s v="No Aplica"/>
    <s v="No"/>
    <m/>
    <s v="2. Seguridad humana y justicia social"/>
    <s v="A14. Regulación de las drogas: del prohibicionismo a la dignificación de las personas, comunidades, territorios y el medio ambiente"/>
    <s v="SUBDIRECCIÓN GENERAL DE PROSPECTIVA Y DESARROLLO NACIONAL"/>
    <s v="Dirección de Justicia, Seguridad y Defensa "/>
    <s v="Dirección de Gobierno, DDHH y Paz"/>
    <m/>
    <s v="Se puede requerir la participación de otras direcciones técnicas de la SGPDN"/>
    <x v="68"/>
    <m/>
    <s v="x"/>
    <s v="x"/>
    <s v="x"/>
    <s v="x"/>
    <s v="x"/>
    <m/>
    <s v="Expedición de la política de drogas"/>
    <x v="1"/>
    <s v="Número"/>
    <n v="1"/>
    <s v="septiembre 2023"/>
    <s v="Anual"/>
    <n v="1"/>
    <m/>
    <m/>
    <m/>
    <m/>
    <m/>
    <m/>
    <m/>
    <m/>
    <m/>
    <m/>
    <m/>
    <m/>
    <m/>
    <m/>
    <m/>
  </r>
  <r>
    <x v="0"/>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60"/>
    <s v="Establecer mecanismos que permitan el abordaje, análisis y  evaluación de proyectos complejos, con análisis técnicos rigurosos"/>
    <s v="No Aplica"/>
    <s v="No Aplica"/>
    <m/>
    <s v="No Aplica"/>
    <s v="6. No aplica"/>
    <s v="No aplica"/>
    <s v="No Aplica"/>
    <s v="No"/>
    <m/>
    <s v="No Aplica"/>
    <m/>
    <s v="SUBDIRECCIÓN GENERAL DE INVERSIONES, SEGUIMIENTO Y EVALUACIÓN"/>
    <s v="Dirección de Seguimiento y Evaluación de Políticas Públicas "/>
    <m/>
    <m/>
    <s v="TODAS LAS SUBDIRECCIONES GENERALES- DIRECCIONES TÉCNICAS Y SUS DEPENDENCIAS"/>
    <x v="69"/>
    <m/>
    <s v="x"/>
    <s v="x"/>
    <m/>
    <s v="x"/>
    <m/>
    <m/>
    <s v="Metodologías_x000a_Proyecto normativo/ acto administrativo?_x000a__x000a__x000a_Nivel de implementación de proyectos complejos"/>
    <x v="2"/>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1"/>
    <s v="Estructurar y poner en operación las oficinas regionales de Planeación Nacional, con la oferta específica al territorio.  Definir la participación del DNP en las regiones para lograr mayor articulación entre el nivel central y los grupos territoriales "/>
    <s v="No Aplica"/>
    <s v="No Aplica"/>
    <m/>
    <s v="No Aplica"/>
    <s v="6. No aplica"/>
    <s v="No aplica"/>
    <s v="No Aplica"/>
    <s v="No"/>
    <m/>
    <s v="No Aplica"/>
    <m/>
    <s v="SECRETARIA GENERAL"/>
    <s v="Dirección de Estrategia Regional "/>
    <s v="Dirección Corporativa"/>
    <s v="Oficina Asesora de Planeación"/>
    <m/>
    <x v="70"/>
    <m/>
    <m/>
    <m/>
    <m/>
    <m/>
    <m/>
    <s v="x"/>
    <s v="Oficinas país dotadas_x000a__x000a_Oficinas país operando"/>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Normativo"/>
    <s v="45 Avance en la planta temporal"/>
    <s v="Si"/>
    <x v="62"/>
    <s v="Definir e implementar las estrategias para la formalización del Empleo Público teniendo en cuenta las siguientes etapas:  i) Proveer las vacantes de la planta de personal; ii) Realizar estudio técnico para identificar la necesidad de ampliación de la planta de personal permanente; y iii) Creación de Planta de empleos de carácter temporal; conforme a los Planes de Trabajo que estructure el DNP para cada una de las etapas. "/>
    <s v="No Aplica"/>
    <s v="No Aplica"/>
    <m/>
    <s v="8. Trabajo decente y crecimiento económico"/>
    <s v="4. Capacidad administrativa subnacional "/>
    <s v="No aplica"/>
    <s v="3. Talento humano "/>
    <s v="Si"/>
    <m/>
    <s v="5. Convergencia regional"/>
    <s v="5. Fortalecimiento institucional como motor de cambio para recuperar la confianza de la ciudadanía y para el fortalecimiento del vínculo Estado-Ciudadanía"/>
    <s v="SECRETARIA GENERAL"/>
    <s v="Subdirección de Gestión del Talento Humano"/>
    <m/>
    <m/>
    <m/>
    <x v="71"/>
    <m/>
    <m/>
    <m/>
    <m/>
    <m/>
    <m/>
    <s v="x"/>
    <s v=" Plan de formalización del Empleo Público implementado_x000a__x000a_Cobertura de la planta de personal del DNP"/>
    <x v="0"/>
    <s v="Porcentaje"/>
    <m/>
    <m/>
    <m/>
    <m/>
    <m/>
    <m/>
    <m/>
    <m/>
    <m/>
    <m/>
    <m/>
    <m/>
    <m/>
    <m/>
    <m/>
    <m/>
    <m/>
    <m/>
    <m/>
  </r>
  <r>
    <x v="0"/>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63"/>
    <s v="Restaurar el posicionamiento del DNP como una entidad técnica que trasciende gobiernos "/>
    <s v="No Aplica"/>
    <s v="No Aplica"/>
    <m/>
    <s v="16. Paz, justicia e instituciones fuertes"/>
    <s v="2. Transparencia y rendición de cuentas "/>
    <s v="No aplica"/>
    <s v="5. Transparencia, acceso a la información pública y lucha contra la corrupción "/>
    <s v="No"/>
    <m/>
    <s v="No Aplica"/>
    <m/>
    <s v="DIRECCIÓN GENERAL"/>
    <s v="Oficina Asesora de  Comunicaciones"/>
    <m/>
    <m/>
    <s v="TODAS LAS SUBDIRECCIONES GENERALES- DIRECCIONES TÉCNICAS Y SUS DEPENDENCIAS"/>
    <x v="72"/>
    <m/>
    <m/>
    <m/>
    <m/>
    <m/>
    <m/>
    <s v="x"/>
    <s v="Cumplimiento de objetivos de posicionamiento del DNP"/>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4"/>
    <s v="Fortalecer y visibilizar el rol del DNP en el ciclo de política pública a través del Plan Nacional de Desarrollo 2022-2026.  Fortalecer los espacios de divulgación y apropiación del conocimiento al interior y exterior del DNP."/>
    <s v="No Aplica"/>
    <s v="No Aplica"/>
    <m/>
    <s v="16. Paz, justicia e instituciones fuertes"/>
    <s v="6. No aplica"/>
    <s v="No aplica"/>
    <s v="5. Transparencia, acceso a la información pública y lucha contra la corrupción "/>
    <s v="No"/>
    <m/>
    <s v="No Aplica"/>
    <m/>
    <s v="DIRECCIÓN GENERAL"/>
    <s v="Oficina Asesora de  Comunicaciones"/>
    <s v="Grupo CONPES"/>
    <m/>
    <s v="SGPDN, Direcciones y subdirecciones técnicas"/>
    <x v="73"/>
    <m/>
    <m/>
    <s v="x"/>
    <m/>
    <m/>
    <m/>
    <s v="x"/>
    <s v="Cumplimiento estrategia de divulgación del PND_x000a_Resultados Encuesta Nacional PND"/>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65"/>
    <s v="Fomentar la participación de los grupos de valor en las herramientas, canales y sistemas que tiene el DNP"/>
    <s v="No Aplica"/>
    <s v="No Aplica"/>
    <m/>
    <s v="16. Paz, justicia e instituciones fuertes"/>
    <s v="6. No aplica"/>
    <s v="No aplica"/>
    <s v="8. Participación ciudadana en la gestión pública "/>
    <s v="No"/>
    <m/>
    <s v="No Aplica"/>
    <m/>
    <s v="DIRECCIÓN GENERAL"/>
    <s v="Oficina Asesora de  Comunicaciones"/>
    <s v="Oficina Asesora de Planeación"/>
    <s v="Subdirección Administrativa y Relacionamiento con la Ciudadanía"/>
    <m/>
    <x v="74"/>
    <m/>
    <m/>
    <m/>
    <m/>
    <m/>
    <s v="x"/>
    <m/>
    <s v="Incremento de participación de grupos de valor"/>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6"/>
    <s v="Estructurar y fortalecer la analítica de datos para potenciar la información que se genera, usa y divulga"/>
    <s v="No Aplica"/>
    <s v="No Aplica"/>
    <m/>
    <s v="16. Paz, justicia e instituciones fuertes"/>
    <s v="6. No aplica"/>
    <s v="No aplica"/>
    <s v="16. Gestión de la información estadística "/>
    <s v="No"/>
    <m/>
    <s v="No Aplica"/>
    <m/>
    <s v="DIRECCIÓN GENERAL"/>
    <s v="Oficina Asesora de Planeación"/>
    <s v="Oficina de Tecnologías y Sistemas de Información "/>
    <s v="Dirección de Economia Naranja y Desarrollo Digital"/>
    <m/>
    <x v="75"/>
    <m/>
    <m/>
    <s v="x"/>
    <m/>
    <m/>
    <m/>
    <m/>
    <s v="Cumplimiento de implementación del programa de analítica en el DNP"/>
    <x v="0"/>
    <s v="Porcentaje"/>
    <m/>
    <m/>
    <m/>
    <m/>
    <m/>
    <m/>
    <m/>
    <m/>
    <m/>
    <m/>
    <m/>
    <m/>
    <m/>
    <m/>
    <m/>
    <m/>
    <m/>
    <m/>
    <m/>
  </r>
  <r>
    <x v="0"/>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PND"/>
    <s v="11 Tarifas energía y Ley 143 (Marco regulatorio, Organización industrial, Desafíos del sistema)"/>
    <s v="Si"/>
    <x v="67"/>
    <s v="Avanzar en indicadores que permitan actualizar tarifas y precios de servicios regulados, así como contar con un Indicador Básico de Referencia (IBR) que refleje con mayor transparencia las operaciones financieras.  (DNP? O MHCP? (pag 286 BP)"/>
    <s v="Estabilidad Macroeconómica"/>
    <s v="C4. Adopción del Indicador Básico de Referencia"/>
    <m/>
    <s v="No Aplica"/>
    <s v="6. No aplica"/>
    <s v="No aplica"/>
    <s v="No Aplica"/>
    <s v="No"/>
    <m/>
    <s v="4. Transformación productiva, internacionalización y acción climática"/>
    <s v="C1. Transición energética justa, basada en el respeto a la naturaleza, la justicia social y la soberanía con seguridad, confiabilidad y eficiencia"/>
    <s v="SUBDIRECCIÓN GENERAL DE INVERSIONES, SEGUIMIENTO Y EVALUACIÓN"/>
    <s v="Dirección de Estudios Económicos "/>
    <s v="Dirección de Infraestructura y Energía Sostenible "/>
    <m/>
    <s v="SUBDIRECCIÓN GENERAL DE PROSPECTIVA Y DESARROLLO NACIONAL"/>
    <x v="76"/>
    <m/>
    <s v="x"/>
    <s v="x"/>
    <m/>
    <m/>
    <m/>
    <m/>
    <s v="Indicadores de referencia diseñados_x000a_Documentos técnicos"/>
    <x v="1"/>
    <s v="Número"/>
    <m/>
    <m/>
    <m/>
    <m/>
    <m/>
    <m/>
    <m/>
    <m/>
    <m/>
    <m/>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68"/>
    <s v="Implementar la estrategia nacional de financiamiento climático y sus  sistema de Monitoreo, reporte y Verificación (MRV) con los modulos de recurso hídrico, biodiversidad y finanzas perjudiciales"/>
    <s v="4. Transformación productiva, internacionalización y acción climática"/>
    <s v="E1. Financiamiento para la acción climática, la reindustrialización y el desarrollo sostenible"/>
    <m/>
    <s v="13. Acción climática"/>
    <s v="6. No aplica"/>
    <s v="No aplica"/>
    <s v="No Aplica"/>
    <s v="No"/>
    <m/>
    <s v="4. Transformación productiva, internacionalización y acción climática"/>
    <s v="E1. Financiamiento para la acción climática, la reindustrialización y el desarrollo sostenible"/>
    <s v="SUBDIRECCIÓN GENERAL DE PROSPECTIVA Y DESARROLLO NACIONAL"/>
    <s v="Dirección de Ambiente y Desarrollo Sostenible "/>
    <m/>
    <m/>
    <m/>
    <x v="77"/>
    <m/>
    <s v="x"/>
    <s v="x"/>
    <m/>
    <m/>
    <m/>
    <s v="x"/>
    <s v="Estrategia nacional de financiamiento climático implementada_x000a__x000a_"/>
    <x v="1"/>
    <s v="Número"/>
    <n v="1"/>
    <d v="2026-06-01T00:00:00"/>
    <s v="anual "/>
    <m/>
    <m/>
    <m/>
    <m/>
    <m/>
    <n v="1"/>
    <m/>
    <m/>
    <m/>
    <m/>
    <m/>
    <m/>
    <m/>
    <m/>
    <m/>
    <m/>
  </r>
  <r>
    <x v="0"/>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68"/>
    <s v="Implementar la estrategia nacional de financiamiento climático y sus  sistema de Monitoreo, reporte y Verificación (MRV) con los modulos de recurso hídrico, biodiversidad y finanzas perjudiciales"/>
    <s v="4. Transformación productiva, internacionalización y acción climática"/>
    <s v="E1. Financiamiento para la acción climática, la reindustrialización y el desarrollo sostenible"/>
    <m/>
    <s v="13. Acción climática"/>
    <s v="6. No aplica"/>
    <s v="No aplica"/>
    <s v="No Aplica"/>
    <s v="No"/>
    <m/>
    <s v="4. Transformación productiva, internacionalización y acción climática"/>
    <s v="E1. Financiamiento para la acción climática, la reindustrialización y el desarrollo sostenible"/>
    <s v="SUBDIRECCIÓN GENERAL DE PROSPECTIVA Y DESARROLLO NACIONAL"/>
    <s v="Dirección de Ambiente y Desarrollo Sostenible "/>
    <m/>
    <m/>
    <m/>
    <x v="78"/>
    <m/>
    <s v="x"/>
    <s v="x"/>
    <m/>
    <m/>
    <m/>
    <s v="x"/>
    <s v="Sistema de Monitoreo, reporte y Verificación (MRV) ampliado con los modulos de recurso hídrico, biodiversidad y finanzas perjudiciales "/>
    <x v="1"/>
    <s v="Porcentaje"/>
    <n v="1"/>
    <d v="2026-06-01T00:00:00"/>
    <s v="Anual"/>
    <m/>
    <m/>
    <n v="0.3"/>
    <m/>
    <n v="0.3"/>
    <n v="0.4"/>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PND"/>
    <s v="No aplica"/>
    <s v="Si"/>
    <x v="69"/>
    <s v="Implementar los  ajustes institucionales y culturales  aplicables al DNP para recuperar la confianza de la ciudadanía en las instituciones públicas. (Mejorar relación de las instituciones públicas con la ciudadanía..., Diseño de regulación eficiente y de calidad, avanzar en transformación del Estado  en transparencia, digitalización, capacidad de desarrollo inclusivo e innovación para combatir de manera eficaz las diferentes formas de corrupción) - Aplica a todas las entidades"/>
    <s v="5. Convergencia regional"/>
    <s v="5. Fortalecimiento institucional como motor de cambio para recuperar la confianza de la ciudadanía y para el fortalecimiento del vínculo Estado-Ciudadanía"/>
    <m/>
    <s v="No Aplica"/>
    <s v="1. Estructuras sólidas de gobierno: _x000a_a) Instituciones de justicia eficaces y eficientes _x000a_b) Instituciones de control "/>
    <s v="No aplica"/>
    <s v="No Aplica"/>
    <s v="Si"/>
    <m/>
    <s v="5. Convergencia regional"/>
    <s v="5. Fortalecimiento institucional como motor de cambio para recuperar la confianza de la ciudadanía y para el fortalecimiento del vínculo Estado-Ciudadanía"/>
    <s v="DIRECCIÓN GENERAL"/>
    <s v="Oficina Asesora de Planeación"/>
    <m/>
    <m/>
    <s v="Secretaría General y sus dependencias_x000a_Oficinas de Dirección General"/>
    <x v="17"/>
    <m/>
    <m/>
    <m/>
    <m/>
    <m/>
    <s v="x"/>
    <m/>
    <s v="Índice de desempeño del Sistema Integrado de Gestión  (Proyecto de inverisón, meta 99% a 2023)"/>
    <x v="0"/>
    <s v="Porcentaje"/>
    <m/>
    <m/>
    <m/>
    <m/>
    <m/>
    <m/>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OCDE"/>
    <s v="No aplica"/>
    <s v="Si"/>
    <x v="70"/>
    <s v="Coordinar la realización del informe anual de progreso (hasta 2025)  sobre el avance en la implementación de las Recomendaciones Clave hechas por el Comité de Gobernanza Pública, incluyendo los compromisos enumerados en el Apéndice A de la Opinión Formal sobre la implementación del Plan Decenal de Justicia. "/>
    <s v="1. Ordenamiento del territorio alrededor del agua y justicia ambiental"/>
    <m/>
    <m/>
    <s v="No Aplica"/>
    <s v="5. Transversal"/>
    <s v="No aplica"/>
    <s v="No Aplica"/>
    <s v="No"/>
    <m/>
    <s v="1. Ordenamiento del territorio alrededor del agua y justicia ambiental"/>
    <m/>
    <s v="SUBDIRECCIÓN GENERAL DE PROSPECTIVA Y DESARROLLO NACIONAL"/>
    <s v="Secretaría Técnica OCDE"/>
    <s v="Dirección de Gobierno, DDHH y Paz"/>
    <m/>
    <m/>
    <x v="79"/>
    <m/>
    <s v="x"/>
    <s v="x"/>
    <m/>
    <m/>
    <m/>
    <m/>
    <s v="informe anual generado"/>
    <x v="1"/>
    <s v="Número"/>
    <n v="3"/>
    <m/>
    <s v="Anual"/>
    <n v="1"/>
    <m/>
    <n v="1"/>
    <m/>
    <n v="1"/>
    <m/>
    <n v="1"/>
    <n v="1"/>
    <m/>
    <m/>
    <m/>
    <m/>
    <m/>
    <m/>
    <m/>
    <s v="DGDP:Bajo la coordinación de la Secretaría Técnica OCDE, se apoyó la presentación del III informe post-acceso. Este será presentado por la Viceministra de Promoción de la Justicia en la sesión 68 del PGC, que será realizada en París el próximo 17-18 de octubre._x000a_Se recomienda validar con Secretaría Técnica OCDE tanto metas como porcentaje de avance"/>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OCDE"/>
    <s v="No aplica"/>
    <s v="Si"/>
    <x v="71"/>
    <s v="1. Apoyar el diseño, implementación y evaluación de las políticas y programas de justicia, mediante la construcción y socialización de documentos con recomendaciones relacionados con: I) acceso a la justicia centrado en las personas (análisis de los resultados ENJ 2022), II) confianza institucional en la justicia, y III) evaluación de penas. _x000a__x000a_2. Desarrollar el proceso de diseño e implementación bienal de la ENJ."/>
    <s v="2. Seguridad humana y justicia social"/>
    <s v="10.Servicios de justicia centrados en las personas, comunidades y_x000a_territorios"/>
    <m/>
    <s v="16. Paz, justicia e instituciones fuertes"/>
    <s v="1. Estructuras sólidas de gobierno: _x000a_a) Instituciones de justicia eficaces y eficientes _x000a_b) Instituciones de control "/>
    <s v="No aplica"/>
    <s v="16. Gestión de la información estadística "/>
    <s v="No"/>
    <m/>
    <s v="2. Seguridad humana y justicia social"/>
    <s v="A10. Servicios de justicia centrados en las personas, comunidades y territorios"/>
    <s v="SUBDIRECCIÓN GENERAL DE PROSPECTIVA Y DESARROLLO NACIONAL"/>
    <s v="Dirección de Justicia, Seguridad y Defensa "/>
    <s v="Secretaría Técnica OCDE"/>
    <m/>
    <m/>
    <x v="80"/>
    <m/>
    <s v="x"/>
    <s v="x"/>
    <m/>
    <m/>
    <m/>
    <m/>
    <s v="Documentos técnicos construidos _x000a__x000a_Encuesta de Necesidades Jurídicas implementada"/>
    <x v="1"/>
    <s v="Número"/>
    <n v="5"/>
    <s v="diciembre 2025"/>
    <s v="Anual"/>
    <n v="3"/>
    <n v="1"/>
    <n v="0"/>
    <n v="0"/>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OCDE"/>
    <s v="No aplica"/>
    <s v="Si"/>
    <x v="72"/>
    <s v="Acompañar a la OCDE como miembro del Comité de Gobernanza Pública,  en la construcción del índice de Confianza Institucional, (TRUST SURVEY -ENCUESTA DE CONFIANZA DE LA OCDE). Considerar los resultados de la Encuesta de Confianza como insumo para mejorar la confianza pública, capacidad de respuesta, integridad, equidad y apertura del gobierno, a través del diseño de políticas públicas basadas en evidencia"/>
    <s v="No Aplica"/>
    <s v="No Aplica"/>
    <m/>
    <s v="No Aplica"/>
    <s v="5. Transversal"/>
    <s v="No aplica"/>
    <s v="No Aplica"/>
    <s v="No"/>
    <m/>
    <s v="No Aplica"/>
    <m/>
    <s v="SUBDIRECCIÓN GENERAL DE PROSPECTIVA Y DESARROLLO NACIONAL"/>
    <s v="Secretaría Técnica OCDE"/>
    <s v="Dirección de Gobierno, DDHH y Paz"/>
    <m/>
    <m/>
    <x v="81"/>
    <m/>
    <s v="x"/>
    <s v="x"/>
    <m/>
    <m/>
    <m/>
    <m/>
    <s v="Índice de Confianza Institucional construído_x000a__x000a_Ruta de fortalecimiento de confianza institucional definida _x000a__x000a_Indice de confianza institucional  (PND) vs OCDE_x000a__x000a_Propuesta DGDP: Ruta de fortalecimiento de confianza instrucional definida, que incluya análisis de resultados Trust Survey  2023 y comparación con resultados de Encuesta de cultura política"/>
    <x v="0"/>
    <s v="Número"/>
    <n v="1"/>
    <s v="31/06/2025"/>
    <s v="Semestral "/>
    <n v="0"/>
    <n v="0"/>
    <n v="0"/>
    <n v="1"/>
    <m/>
    <m/>
    <m/>
    <n v="0"/>
    <n v="0"/>
    <n v="0.5"/>
    <n v="1"/>
    <m/>
    <m/>
    <m/>
    <m/>
    <s v="La DGDP ha participado oportunamente, con el apoyo del DANE, en las diferentes mesas técnicas para la definición del formulario de la encuesta. La implementación de la encuesta por parte del consultor de la OCDE se realizará en lo que queda de 2023, según cronogramada._x000a__x000a_Adicionalmete, como se mencionó en las observaciones, los resultados de la Trust Survey se recibirán a mediados del 2024. Se puede definir un solo documento que se construya a partir de dichos resultados y  que incluya, tanto la comparación con los resultados del índice de confianza derivado de la Encuesta de cultura política, como la ruta para el fortalecimiento de la confianza institucional (para 2025) ."/>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OCDE"/>
    <s v="No aplica"/>
    <s v="Si"/>
    <x v="73"/>
    <s v="Estructurar una nueva política de mejora regulatoria en el marco del Plan Nacional de Desarrollo 2022-2026, la cual tendrá como finalidad abordar los compromisos post-acceso de la OCDE, promover las buenas prácticas regulatorias y la generación de capacidades, tanto en el nivel nacional como en el territorial.  (Definir y proyectar segundo reporte a OCDE antes de 2025)"/>
    <s v="No Aplica"/>
    <s v="No Aplica"/>
    <m/>
    <s v="17. Alianzas para los objetivos"/>
    <s v="5. Transversal"/>
    <s v="No aplica"/>
    <s v="13. Mejora normativa"/>
    <s v="No"/>
    <m/>
    <s v="5. Convergencia regional"/>
    <s v="5. Fortalecimiento institucional como motor de cambio para recuperar la confianza de la ciudadanía y para el fortalecimiento del vínculo Estado-Ciudadanía"/>
    <s v="SUBDIRECCIÓN GENERAL DE PROSPECTIVA Y DESARROLLO NACIONAL"/>
    <s v="Dirección de Gobierno, DDHH y Paz"/>
    <s v="Secretaría Técnica OCDE"/>
    <s v="Oficina Asesora Jurídica "/>
    <m/>
    <x v="82"/>
    <m/>
    <s v="x"/>
    <m/>
    <s v="x"/>
    <s v="x"/>
    <m/>
    <s v="Primer informe post acceso"/>
    <s v="Politica de mejora regulatoria expedida"/>
    <x v="1"/>
    <s v="Número"/>
    <n v="1"/>
    <m/>
    <s v="Anual"/>
    <m/>
    <m/>
    <s v="Docucumento de política pública expedido"/>
    <m/>
    <s v="Reporte de logros y avances del país en materia de implementación de la Política de Mejora Normativa durante 2025"/>
    <m/>
    <s v="Reporte de logros y avances del país en materia de implementación de la Política de Mejora Normativa durante 2026"/>
    <m/>
    <m/>
    <n v="100"/>
    <m/>
    <m/>
    <m/>
    <m/>
    <m/>
    <s v="La DGDP está explorando diferentes instrumentos de política pública para su expedición. Igualmente, es relevante mencionar que el reporte post acceso de 2025 del país corresponde concretamente a los compromisos post acceso con la OCDE, que no son el total de las apuestas en materia de la Política de Mejora Normativa que tiene el país, sino una parte."/>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ODS"/>
    <s v="No aplica"/>
    <s v="Si"/>
    <x v="74"/>
    <s v="Revisar de acuerdo con los compromisos del CONPES 3918 de 2018- ODS, los indicadores actuales y determinar si el DNP debe formular nuevos indicadores a su cargo.  En caso afirmativo, iniciar su gestión "/>
    <s v="No Aplica"/>
    <s v="No Aplica"/>
    <m/>
    <s v="17. Alianzas para los objetivos"/>
    <s v="6. No aplica"/>
    <s v="No aplica"/>
    <s v="No Aplica"/>
    <s v="No"/>
    <s v="ODS 5, 11, 13, 15, 17"/>
    <s v="No Aplica"/>
    <m/>
    <s v="DIRECCIÓN GENERAL"/>
    <s v="Oficina Asesora de Planeación"/>
    <s v="Dirección de Seguimiento y Evaluación de Políticas Públicas "/>
    <m/>
    <s v="DIRECCIONES TÉCNICAS RELACIONADAS CON ODS"/>
    <x v="83"/>
    <m/>
    <m/>
    <m/>
    <m/>
    <s v="x"/>
    <m/>
    <m/>
    <s v="Nivel de implementación de indicadores ODS"/>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75"/>
    <s v="Fortalecer la integración del SIG en el marco del  MPGoR en sus componentes, programas operativos y mecanismos de seguimiento   "/>
    <s v="No Aplica"/>
    <s v="No Aplica"/>
    <m/>
    <s v="16. Paz, justicia e instituciones fuertes"/>
    <s v="5. Transversal"/>
    <s v="No aplica"/>
    <s v="Varias"/>
    <s v="Si"/>
    <s v="incluye todas las políticas MIPG"/>
    <s v="No Aplica"/>
    <m/>
    <s v="DIRECCIÓN GENERAL"/>
    <s v="Oficina Asesora de Planeación"/>
    <m/>
    <m/>
    <s v="Secretaría General y sus dependencias relacionadas_x000a_Oficinas de DG"/>
    <x v="17"/>
    <m/>
    <m/>
    <m/>
    <m/>
    <m/>
    <s v="x"/>
    <m/>
    <s v="Nivel de integración de esquemas de planeación y gestión orientado a resultados (Plan de Acción, MOP, Proyectos, SIG, Modelo de seguimiento y evaluación de resultados)"/>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Normativo"/>
    <s v="No aplica"/>
    <s v="Si"/>
    <x v="76"/>
    <s v="Estructurar e implementar estrategias para lograr carbono neutralidad en 2030, según las metas establecidas"/>
    <s v="No Aplica"/>
    <s v="No Aplica"/>
    <m/>
    <s v="13. Acción climática"/>
    <s v="6. No aplica"/>
    <s v="No aplica"/>
    <s v="1. Planeación Institucional "/>
    <s v="Si"/>
    <m/>
    <s v="No Aplica"/>
    <m/>
    <s v="SECRETARIA GENERAL"/>
    <s v="Subdirección Administrativa y Relacionamiento con la Ciudadanía"/>
    <m/>
    <m/>
    <m/>
    <x v="17"/>
    <m/>
    <m/>
    <m/>
    <m/>
    <m/>
    <s v="x"/>
    <s v="x"/>
    <s v="Reducción GEI logrado"/>
    <x v="0"/>
    <s v="Porcentaje"/>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77"/>
    <s v="Optimizar y simplificar los Sistemas de Información asociados con la gestion del DNP"/>
    <s v="1. Ordenamiento del territorio alrededor del agua y justicia ambiental"/>
    <m/>
    <m/>
    <s v="16. Paz, justicia e instituciones fuertes"/>
    <s v="6. No aplica"/>
    <s v="No aplica"/>
    <s v="10. Gobierno digital "/>
    <s v="No"/>
    <m/>
    <s v="1. Ordenamiento del territorio alrededor del agua y justicia ambiental"/>
    <m/>
    <s v="DIRECCIÓN GENERAL"/>
    <s v="Oficina de Tecnologías y Sistemas de Información "/>
    <m/>
    <m/>
    <s v="Secretaría General y sus dependencias relacionadas"/>
    <x v="84"/>
    <m/>
    <m/>
    <m/>
    <m/>
    <m/>
    <m/>
    <s v="x"/>
    <s v="Plan de Optimización y  simplificación de los Sistemas de Informacion del DNP_x000a__x000a_Sistemas de información de la gestión del DNP optimizados y simplificados"/>
    <x v="0"/>
    <m/>
    <m/>
    <m/>
    <m/>
    <m/>
    <m/>
    <m/>
    <m/>
    <m/>
    <m/>
    <m/>
    <m/>
    <m/>
    <m/>
    <m/>
    <m/>
    <m/>
    <m/>
    <m/>
    <m/>
  </r>
  <r>
    <x v="0"/>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PND"/>
    <s v="No aplica"/>
    <s v="Si"/>
    <x v="78"/>
    <s v="Realizar auditoría energética de instalaciones DNP (primer año y cada cuatro años). Establecer  objetivos   y medidas de eficiencia energética e implementación de Fuentes No Convencionales de Energía Renovable -FNCER,  (ahorro mínimo de 15% en consumo de energía en año posterior a la auditoría y luego metas sostenibles a alcanzar hasta 2026). (Aplica en los edificios pertenecientes en administraciones públicas, el artículo 237° modifica  el artículo 30 de la Ley 1715 de 2014 con esta medida)"/>
    <s v="4. Transformación productiva, internacionalización y acción climática"/>
    <s v="C2. Desarrollo económico a partir de eficiencia energética, nuevos energéticos y minerales estratégicos para la transición"/>
    <n v="237"/>
    <s v="7. Energía asequible y sostenible"/>
    <s v="6. No aplica"/>
    <s v="No aplica"/>
    <s v="6. Fortalecimiento organizacional y simplificación de procesos "/>
    <s v="Si"/>
    <m/>
    <s v="4. Transformación productiva, internacionalización y acción climática"/>
    <s v="C2. Desarrollo económico a partir de eficiencia energética, nuevos energéticos y minerales estratégicos para la transición"/>
    <s v="SECRETARIA GENERAL"/>
    <s v="Subdirección Administrativa y Relacionamiento con la Ciudadanía"/>
    <m/>
    <m/>
    <m/>
    <x v="85"/>
    <m/>
    <m/>
    <m/>
    <m/>
    <m/>
    <s v="x"/>
    <s v="x"/>
    <s v="Plan de eficiencia energética e implementación de Fuentes No Convencionales de Energía Renovable -FNCER_x000a__x000a_Ahorro  en consumo de energía "/>
    <x v="0"/>
    <s v="Porcentaje"/>
    <m/>
    <m/>
    <m/>
    <m/>
    <n v="0.15"/>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79"/>
    <s v="Reglamentar el desarrollo de proyectos bajo esquemas de Asociaciones Público-Privadas -APP-, enmarcados dentro de la Ley 1508 de 2012, que tengan por objeto el desarrollo de infraestructura económica, productiva, social y de protección ambiental del país. Asimismo, se podrán desarrollar proyectos bajo este esquema, que propendan por el desarrollo tecnológico y educativo en el país, la mejora en las condiciones de la prestación de los servicios de salud, la reducción de la pérdida de la biodiversidad y la lucha contra el cambio climático. "/>
    <s v="4. Transformación productiva, internacionalización y acción climática"/>
    <s v="B1. Hacia una economía carbono neutral, un territorio y una sociedad resiliente al clima"/>
    <n v="239"/>
    <s v="No Aplica"/>
    <s v="6. No aplica"/>
    <s v="No aplica"/>
    <s v="No Aplica"/>
    <s v="No"/>
    <m/>
    <s v="4. Transformación productiva, internacionalización y acción climática"/>
    <s v="B1. Hacia una economía carbono neutral, un territorio y una sociedad resiliente al clima"/>
    <s v="SUBDIRECCIÓN GENERAL DE PROSPECTIVA Y DESARROLLO NACIONAL"/>
    <s v="Grupo APP"/>
    <s v="Oficina Asesora Jurídica "/>
    <m/>
    <m/>
    <x v="86"/>
    <m/>
    <s v="x"/>
    <s v="x"/>
    <m/>
    <m/>
    <m/>
    <m/>
    <s v="Actualización de la metodología del comparador público privado presente en el anexo de la resolución 3656 de 2012._x000a__x000a_Manuales o documentos metodológicos con lineamientos socioambientales para la estructuración de proyectos bajo APP."/>
    <x v="1"/>
    <s v="Número"/>
    <m/>
    <m/>
    <m/>
    <m/>
    <m/>
    <m/>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80"/>
    <s v="Estudios económicos y herramientas para la acción  climática, la biodiversidad, el crecimiento verde, la gestión del riesgo de desatres  e impactos macroeconómicos de la política ambiental  y el desarrollo sostenible "/>
    <s v="No Aplica"/>
    <s v="No Aplica"/>
    <m/>
    <s v="13. Acción climática"/>
    <s v="6. No aplica"/>
    <s v="No aplica"/>
    <s v="No Aplica"/>
    <s v="No"/>
    <m/>
    <s v="4. Transformación productiva, internacionalización y acción climática"/>
    <s v="B1. Hacia una economía carbono neutral, un territorio y una sociedad resiliente al clima"/>
    <s v="SUBDIRECCIÓN GENERAL DE PROSPECTIVA Y DESARROLLO NACIONAL"/>
    <s v="Dirección de Ambiente y Desarrollo Sostenible "/>
    <m/>
    <m/>
    <s v="SUBDIRECCIÓN GENERAL DE PROSPECTIVA Y DESARROLLO NACIONAL"/>
    <x v="87"/>
    <m/>
    <s v="x"/>
    <s v="x"/>
    <m/>
    <m/>
    <m/>
    <m/>
    <s v="Análisis Económicos y publicaciones_x000a__x000a_Documento sobre  impactos macroeconómicos de la política ambiental del país _x000a__x000a_Insumos técnicos del MEG4 para la actualización de la NDC  2025_x000a__x000a_Fortalecer el modelo MEG4C para Colombia con el fin de evaluar impactos macroeconómicos de la política ambiental del país "/>
    <x v="1"/>
    <s v="Número"/>
    <n v="4"/>
    <d v="2026-12-01T00:00:00"/>
    <s v="Anual"/>
    <n v="1"/>
    <m/>
    <n v="1"/>
    <m/>
    <n v="1"/>
    <m/>
    <n v="1"/>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No"/>
    <x v="81"/>
    <s v="Desarrollo de una plataforma de alertas tempranas de deforestación en proyectos inversión pública"/>
    <s v="No Aplica"/>
    <s v="No Aplica"/>
    <m/>
    <s v="15. Vida en la tierra"/>
    <s v="6. No aplica"/>
    <s v="No aplica"/>
    <s v="No Aplica"/>
    <s v="No"/>
    <m/>
    <s v="4. Transformación productiva, internacionalización y acción climática"/>
    <s v="A1. Programa de conservación de la naturaleza y su restauración "/>
    <s v="SUBDIRECCIÓN GENERAL DE PROSPECTIVA Y DESARROLLO NACIONAL"/>
    <s v="Dirección de Ambiente y Desarrollo Sostenible "/>
    <m/>
    <m/>
    <s v="SUBDIRECCIÓN GENERAL DE PROSPECTIVA Y DESARROLLO NACIONAL"/>
    <x v="17"/>
    <m/>
    <m/>
    <s v="x"/>
    <m/>
    <m/>
    <m/>
    <m/>
    <s v="Platafoma de alertas tempranas de deforestación implementada"/>
    <x v="1"/>
    <s v="Porcentaje"/>
    <n v="1"/>
    <d v="2025-06-01T00:00:00"/>
    <s v="Anual"/>
    <m/>
    <m/>
    <n v="0.7"/>
    <n v="0.3"/>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82"/>
    <s v="Acompañar técnicamente a la Presidencia y Vicepresidencia de la República en la estrategia para la implementación progresiva de las  recomendaciones de la Comisión de la Verdad (CEV), comenzando por la  identificación de los roles de las entidades, así como el mecanismo de formulación y seguimiento a las acciones que permitan acoger este informe desde el Gobierno Nacional y en cumplimiento del compromiso con la Mesa Permanente de Concertación (MPC)."/>
    <s v="No Aplica"/>
    <s v="No Aplica"/>
    <m/>
    <s v="No Aplica"/>
    <s v="6. No aplica"/>
    <s v="No aplica"/>
    <s v="No Aplica"/>
    <s v="Si"/>
    <m/>
    <s v="5. Convergencia regional"/>
    <s v="7. Reivindicación de los derechos de los grupos más afectados, e integración de personas que dejan las armas para reconstruir el tejido social"/>
    <s v="SUBDIRECCIÓN GENERAL DE PROSPECTIVA Y DESARROLLO NACIONAL"/>
    <s v="Dirección de Gobierno, DDHH y Paz"/>
    <s v="Dirección de Seguimiento y Evaluación de Políticas Públicas "/>
    <m/>
    <s v="TODAS LAS DIRECCIONES TÉCNICAS DEL DNP"/>
    <x v="88"/>
    <m/>
    <s v="x"/>
    <m/>
    <m/>
    <m/>
    <m/>
    <m/>
    <s v="Ruta para la implementación progresiva de las  recomendaciones de la Comisión de la Verdad (CEV) definida"/>
    <x v="0"/>
    <s v="Porcentaje"/>
    <n v="1"/>
    <s v="Diciembre de 2025"/>
    <s v="Anual"/>
    <m/>
    <m/>
    <n v="0.5"/>
    <m/>
    <n v="0.5"/>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83"/>
    <s v="Acompañar técnicamente la formulación y seguimiento de los Planes Nacionales Sectoriales de la Reforma Rural Integral, a partir de la orientación de la estrategia intersectorial de impacto territorial, impulsada desde Presidencia de la República y el Ministerio de Agricultura y Desarrollo Rural"/>
    <s v="No Aplica"/>
    <s v="No Aplica"/>
    <m/>
    <s v="No Aplica"/>
    <s v="6. No aplica"/>
    <s v="Transversal al PMI"/>
    <s v="5. Transparencia, acceso a la información pública y lucha contra la corrupción "/>
    <s v="Si"/>
    <m/>
    <s v="5. Convergencia regional"/>
    <s v="2. Modelos de desarrollo supramunicipales para el fortalecimiento de vínculos urbanorurales y la integración de territorios"/>
    <s v="SUBDIRECCIÓN GENERAL DE PROSPECTIVA Y DESARROLLO NACIONAL"/>
    <s v="Dirección de Gobierno, DDHH y Paz"/>
    <s v="Dirección de Desarrollo Rural y Sostenible"/>
    <m/>
    <s v="SUBDIRECCIÓN GENERAL DE PROSPECTIVA Y DESARROLLO NACIONAL"/>
    <x v="89"/>
    <m/>
    <s v="x"/>
    <s v="x"/>
    <m/>
    <m/>
    <m/>
    <m/>
    <s v="Planes Nacionales Sectoriales de la Reforma Rural Integral con planes de acción formulados_x000a_"/>
    <x v="0"/>
    <s v="Porcentaje"/>
    <n v="0.8"/>
    <s v="Diciembre de 2026"/>
    <s v="Anual"/>
    <n v="0.8"/>
    <m/>
    <n v="0.8"/>
    <m/>
    <n v="0.8"/>
    <m/>
    <n v="0.8"/>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84"/>
    <s v="Optimizar, priorizar y focalizar a la población víctima en la oferta social, junto con la creación de componentes diferenciados dentro de esta oferta, avanzando en la garantía de los derechos socioeconómicos más rezagados, como son los derechos a la vivienda y a la generación de ingresos y de esta manera consolidando soluciones duraderas que permitan la reconstrucción de sus proyectos de vida."/>
    <s v="Actores diferenciales para el cambio"/>
    <s v="No Aplica"/>
    <m/>
    <s v="No Aplica"/>
    <s v="6. No aplica"/>
    <s v="5. Acuerdo sobre las víctimas del conflicto"/>
    <s v="No Aplica"/>
    <s v="No"/>
    <m/>
    <s v="Actores diferenciales para el cambio"/>
    <s v="3. Reparación efectiva e integral a las víctimas"/>
    <s v="SUBDIRECCIÓN GENERAL DE PROSPECTIVA Y DESARROLLO NACIONAL"/>
    <s v="Dirección de Gobierno, DDHH y Paz"/>
    <s v="Dirección de Desarrollo Social "/>
    <s v="Dirección de Desarrollo Urbano"/>
    <m/>
    <x v="90"/>
    <m/>
    <s v="x"/>
    <s v="x"/>
    <m/>
    <m/>
    <m/>
    <m/>
    <s v="Lineamientos para la focalización de la población víctima en la oferta social del Estado incluyendo mecanismos de seguimiento para el acceso a la oferta de generación de ingresos y vivienda.Nivel de atención social diferenciada brindada a víctimas "/>
    <x v="1"/>
    <s v="Número"/>
    <n v="1"/>
    <s v="Diciembre de 2025"/>
    <m/>
    <n v="0"/>
    <n v="0"/>
    <n v="0"/>
    <n v="0"/>
    <n v="1"/>
    <m/>
    <m/>
    <n v="0"/>
    <n v="0.25"/>
    <n v="0.5"/>
    <n v="0.75"/>
    <n v="1"/>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No"/>
    <x v="85"/>
    <s v="Acompañar al Ministerio del Interior en la actualización y reformulación de la política pública de prevención y protección. "/>
    <s v="No Aplica"/>
    <s v="No Aplica"/>
    <m/>
    <s v="No Aplica"/>
    <s v="6. No aplica"/>
    <s v="No aplica"/>
    <s v="No Aplica"/>
    <s v="No"/>
    <m/>
    <s v="2. Seguridad humana y justicia social"/>
    <s v="A6. Control institucional del territorio para minimizar las amenazas al bienestar de las personas y las comunidades"/>
    <s v="SUBDIRECCIÓN GENERAL DE PROSPECTIVA Y DESARROLLO NACIONAL"/>
    <s v="Dirección de Gobierno, DDHH y Paz"/>
    <m/>
    <m/>
    <m/>
    <x v="17"/>
    <m/>
    <s v="x"/>
    <m/>
    <m/>
    <m/>
    <m/>
    <m/>
    <s v="Proceso de actualización de la política pública de prevención y protección acompañado"/>
    <x v="0"/>
    <s v="Porcentaje"/>
    <n v="1"/>
    <s v="Diciembre de 2024"/>
    <m/>
    <n v="1"/>
    <m/>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No"/>
    <x v="86"/>
    <s v="Acompañar a la CIPRUNNA (Comisión intersectorial para la Prevención del Reclutamiento, el Uso, Utilización y la Violencia Sexual en contra de Niños, Niñas y Adolescentes)  en el fortalecimiento de la línea de política de prevención del reclutamiento, uso, utilización y violencia sexual en contra de niños, niñas y adolescentes por grupos armados organizados y grupos delictivos organizados. "/>
    <s v="No Aplica"/>
    <s v="No Aplica"/>
    <m/>
    <s v="No Aplica"/>
    <s v="6. No aplica"/>
    <s v="No aplica"/>
    <s v="No Aplica"/>
    <s v="No"/>
    <m/>
    <s v="Paz total e Integral"/>
    <s v="C. Desescalamiento de la violencia"/>
    <s v="SUBDIRECCIÓN GENERAL DE PROSPECTIVA Y DESARROLLO NACIONAL"/>
    <s v="Dirección de Gobierno, DDHH y Paz"/>
    <s v="Dirección de Desarrollo Social "/>
    <m/>
    <m/>
    <x v="91"/>
    <m/>
    <s v="x"/>
    <m/>
    <s v="x"/>
    <m/>
    <m/>
    <m/>
    <s v="Propuesta de política de prevención del reclutamiento, uso, utilización y violencia sexual en contra de niños, niñas y adolescentes por grupos armados organizados y grupos delictivos organizados formulada "/>
    <x v="1"/>
    <s v="Número"/>
    <n v="1"/>
    <m/>
    <m/>
    <m/>
    <m/>
    <m/>
    <m/>
    <m/>
    <m/>
    <m/>
    <m/>
    <m/>
    <m/>
    <m/>
    <m/>
    <m/>
    <m/>
    <m/>
    <s v="DGDP: La actualización de la línea de política de prevención del reclutamiento, uso, utilización y violencia sexual contra NNA está a cargo de la Consejería Presidencial para los DD.HH. y DIH, como secretaría técnica de la CIPRUNNA. Desde la DGDP hemos venido acompañando el trabajo y tenemos el compromiso de prestar asistencia técnica a la Consejería para el cumplimiento de este compromiso. Sin embargo, quienes fijan las metas y el plazo de cumplimiento para el mismo es la Consejería. "/>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No"/>
    <x v="87"/>
    <s v="Acompañar al Ministerio del Interior en la reformulación de la política institucional de participación ciudadana."/>
    <s v="No Aplica"/>
    <s v="No Aplica"/>
    <m/>
    <s v="No Aplica"/>
    <s v="6. No aplica"/>
    <s v="No aplica"/>
    <s v="8. Participación ciudadana en la gestión pública "/>
    <s v="No"/>
    <m/>
    <s v="5. Convergencia regional"/>
    <s v="6. Dispositivos democráticos de participación: política de diálogo permanente con decisiones desde y para el territorio"/>
    <s v="SUBDIRECCIÓN GENERAL DE PROSPECTIVA Y DESARROLLO NACIONAL"/>
    <s v="Dirección de Gobierno, DDHH y Paz"/>
    <m/>
    <m/>
    <s v="SUBDIRECCIÓN GENERAL DE PROSPECTIVA Y DESARROLLO NACIONAL"/>
    <x v="92"/>
    <m/>
    <s v="x"/>
    <s v="x"/>
    <m/>
    <m/>
    <m/>
    <m/>
    <s v="Política pública de participación ciudadana implementada_x000a__x000a_Cumplimiento de la política de participación ciudadana"/>
    <x v="0"/>
    <s v="Porcentaje"/>
    <m/>
    <m/>
    <m/>
    <m/>
    <m/>
    <m/>
    <m/>
    <m/>
    <m/>
    <m/>
    <m/>
    <m/>
    <m/>
    <m/>
    <m/>
    <m/>
    <m/>
    <m/>
    <s v="DGDP: Se suigiere eliminar este compromiso. Esta política es liderada por el Ministerio del Interior y a la fecha el sector no tiene claridad respecto a si esta política se deberá rediseñar, ajustar o implementar la política que ya se encuentra aprobada (Decreto 1535 de 2022). En este sentido, la DGDP no cuenta con información para definir metas y compromisos promedio anuales. "/>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88"/>
    <s v="Apoyar y acompañar técnicamente a las entidades territoriales en el proceso de formulación, implementación y seguimiento de los Planes integrales de Seguridad y Convivencia Ciudadana (PISCC)."/>
    <s v="2. Seguridad humana y justicia social"/>
    <s v="No Aplica"/>
    <m/>
    <s v="16. Paz, justicia e instituciones fuertes"/>
    <s v="5. Transversal"/>
    <s v="No aplica"/>
    <s v="No Aplica"/>
    <s v="No"/>
    <m/>
    <s v="2. Seguridad humana y justicia social"/>
    <s v="A5. Convivencia y seguridad ciudadana corresponsable y participativa"/>
    <s v="SUBDIRECCIÓN GENERAL DE PROSPECTIVA Y DESARROLLO NACIONAL"/>
    <s v="Dirección de Justicia, Seguridad y Defensa "/>
    <m/>
    <m/>
    <s v="SUBDIRECCIÓN GENERAL DE PROSPECTIVA Y DESARROLLO NACIONAL"/>
    <x v="93"/>
    <m/>
    <s v="x"/>
    <s v="x"/>
    <s v="x"/>
    <m/>
    <m/>
    <s v="x"/>
    <s v="Asistencias técnicas sobre formulación, implementación y seguimiento de los Planes integrales de Seguridad y Convivencia Ciudadana (PISCC) realizadas_x000a_"/>
    <x v="1"/>
    <s v="Porcentaje"/>
    <n v="1"/>
    <s v="Diciembre 2024"/>
    <s v="Semestral "/>
    <m/>
    <n v="1"/>
    <n v="1"/>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89"/>
    <s v="Establecer una metodología para la identificación de los principales requerimientos por municipio a partir de la revisión de criterios de funcionalidad, acceso a servicios, conectividad cultural y regional para priorizar las intervenciones de vías regionales (secundarias y terciarias), terminales fluviales y aeródromos en las zonas con menor conectividad y mayores dificultades de acceso a bienes y servicios."/>
    <s v="No Aplica"/>
    <s v="No Aplica"/>
    <s v="NO"/>
    <s v="9. Industria, innovación, infraestructura"/>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Infraestructura y Energía Sostenible "/>
    <s v="Dirección de Ordenamiento y Desarrollo Territorial"/>
    <s v="Dirección de Desarrollo Rural Sostenible"/>
    <s v="SUBDIRECCIÓN GENERAL DE PROSPECTIVA Y DESARROLLO NACIONAL"/>
    <x v="94"/>
    <m/>
    <m/>
    <s v="x"/>
    <m/>
    <m/>
    <m/>
    <m/>
    <s v="Metodología implementada"/>
    <x v="1"/>
    <s v="Número"/>
    <n v="1"/>
    <d v="2023-12-01T00:00:00"/>
    <s v="Anual"/>
    <n v="1"/>
    <m/>
    <m/>
    <m/>
    <m/>
    <m/>
    <m/>
    <m/>
    <m/>
    <m/>
    <m/>
    <m/>
    <m/>
    <m/>
    <m/>
    <m/>
  </r>
  <r>
    <x v="0"/>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No"/>
    <x v="90"/>
    <s v="Realizar un estudio que determine la composición y el valor de una Canasta Básica TIC (CBT) para Colombia, que promueva el desarrollo integral de las personas y sus capacidades productivas involucrándolas en el ecosistema digital"/>
    <s v="No Aplica"/>
    <s v="No Aplica"/>
    <m/>
    <s v="No Aplica"/>
    <s v="6. No aplica"/>
    <s v="No aplica"/>
    <s v="No Aplica"/>
    <s v="No"/>
    <m/>
    <s v="2. Seguridad humana y justicia social"/>
    <s v="B4. Conectividad digital para cambiar vidas"/>
    <s v="SUBDIRECCIÓN GENERAL DE PROSPECTIVA Y DESARROLLO NACIONAL"/>
    <s v="Dirección de Economia Naranja y Desarrollo Digital"/>
    <m/>
    <m/>
    <m/>
    <x v="95"/>
    <m/>
    <m/>
    <s v="x"/>
    <m/>
    <m/>
    <m/>
    <m/>
    <s v="Con este documento se busca entregar la composición y el costo de una Canasta Básica TIC (CBT) que busca ser un instrumento de política pública y priorización con el objetivo de asegurar que los hogares y las personas tengan acceso al &quot;mínimo vital TIC“."/>
    <x v="1"/>
    <s v="Numero"/>
    <n v="1"/>
    <s v="marzo 2024"/>
    <m/>
    <m/>
    <n v="1"/>
    <m/>
    <m/>
    <m/>
    <m/>
    <m/>
    <m/>
    <m/>
    <m/>
    <m/>
    <m/>
    <m/>
    <m/>
    <m/>
    <m/>
  </r>
  <r>
    <x v="0"/>
    <s v="3. Promover la transformación regional​ con enfoque del territorio, hacia la productividad,  la competitividad y la sostenibilidad en el mediano y largo plazo​"/>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91"/>
    <s v="Impulsar la transformación digital de los territorios bajo un enfoque de desarrollo de Ciudades y Territorios Inteligentes a través de distintos instrumentos técnicos y de articulación"/>
    <s v="No Aplica"/>
    <s v="No Aplica"/>
    <m/>
    <s v="11. Ciudades y comunidades sostenibles "/>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Economia Naranja y Desarrollo Digital"/>
    <s v="Dirección de Ordenamiento y Desarrollo Territorial"/>
    <s v="Dirección de Desarrollo Urbano"/>
    <m/>
    <x v="95"/>
    <m/>
    <s v="x"/>
    <s v="x"/>
    <m/>
    <m/>
    <m/>
    <m/>
    <s v="Instrumentos técnicos y de articulación implementados tales como mesas tecnicas interinstitucionales_x000a__x000a_Documento sobre desarrollo de ciudades y territorios inteligentes_x000a__x000a_Divulgacion de lineamientos"/>
    <x v="1"/>
    <s v="Número"/>
    <n v="1"/>
    <s v="febrero 2024"/>
    <m/>
    <m/>
    <n v="1"/>
    <m/>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Iniciativa Institucional"/>
    <s v="No aplica"/>
    <s v="Si"/>
    <x v="92"/>
    <s v="Apoyar el fortalecimiento de los habilitadores del ecosistema digital y generar insumos para la implementación de las iniciativas propuestas en el marco del Plan Nacional de Desarrollo 2022-2026  "/>
    <s v="No Aplica"/>
    <s v="No Aplica"/>
    <m/>
    <s v="No Aplica"/>
    <s v="6. No aplica"/>
    <s v="No aplica"/>
    <s v="No Aplica"/>
    <s v="No"/>
    <m/>
    <s v="2. Seguridad humana y justicia social"/>
    <s v="A4. Acceso, uso y aprovechamiento de datos para impulsar la transformación social"/>
    <s v="SUBDIRECCIÓN GENERAL DE PROSPECTIVA Y DESARROLLO NACIONAL"/>
    <s v="Dirección de Economia Naranja y Desarrollo Digital"/>
    <m/>
    <m/>
    <m/>
    <x v="96"/>
    <m/>
    <s v="x"/>
    <s v="x"/>
    <m/>
    <m/>
    <m/>
    <m/>
    <s v="Articular y coordinar a los distintos actores del ecosistema digital ejerciendo el rol de Secretaria Tecnica del Comite Nacional de Datos y del Comite Nacional de Seguridad Digital_x000a__x000a_Elaborar un estudio de recomendaciones de politica publica orientada a la definicion de objetivos, ejes de accion, y acciones especificas para el diseño de la estrategia de portabilidad de datos en Colombia_x000a__x000a_Acompañar el diseño y formulacion de planes, programas, politicas y proyectos que desarrolle el sector TIC y otros sectores relacionados con las tecnologias digitales"/>
    <x v="1"/>
    <s v="Número"/>
    <n v="1"/>
    <s v="2024-2026"/>
    <m/>
    <m/>
    <m/>
    <m/>
    <m/>
    <m/>
    <m/>
    <n v="1"/>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Iniciativa Institucional"/>
    <s v="27 Implementación PND"/>
    <s v="Si"/>
    <x v="93"/>
    <s v="Estructurar e implementar los mecanismos para el seguimiento integral al cumplimiento del PND 2022-2026"/>
    <s v="No Aplica"/>
    <s v="No Aplica"/>
    <m/>
    <s v="16. Paz, justicia e instituciones fuertes"/>
    <s v="2. Transparencia y rendición de cuentas "/>
    <s v="No aplica"/>
    <s v="17. Seguimiento y evaluación del desempeño institucional "/>
    <s v="No"/>
    <m/>
    <s v="5. Convergencia regional"/>
    <s v="5. Fortalecimiento institucional como motor de cambio para recuperar la confianza de la ciudadanía y para el fortalecimiento del vínculo Estado-Ciudadanía"/>
    <s v="SUBDIRECCIÓN GENERAL DE PROSPECTIVA Y DESARROLLO NACIONAL"/>
    <s v="Grupo CONPES"/>
    <s v="Oficina Asesora de Planeación"/>
    <s v="Dirección de Seguimiento y Evaluación de Políticas Públicas "/>
    <s v="DG Y SUBDIRECCIONES GENERALES"/>
    <x v="97"/>
    <m/>
    <m/>
    <m/>
    <m/>
    <s v="x"/>
    <m/>
    <s v="x"/>
    <s v="Mecanismos de seguimiento implementados_x000a__x000a_Informe periódico de seguimiento publicado_x000a__x000a_Nivel de cumplimiento de compromisos del PND (Mide a todo el país, lo genera DNP, no se limita a indicadores SINERGIA)"/>
    <x v="0"/>
    <s v="Número"/>
    <n v="1"/>
    <d v="2023-12-01T00:00:00"/>
    <s v="semestral"/>
    <n v="1"/>
    <m/>
    <m/>
    <m/>
    <m/>
    <m/>
    <m/>
    <m/>
    <m/>
    <m/>
    <m/>
    <m/>
    <m/>
    <m/>
    <m/>
    <m/>
  </r>
  <r>
    <x v="0"/>
    <s v="4. Posicionar al DNP como referente en gestión institucional articulada, innovadora y efectiva​​."/>
    <s v="5. Fortalecer las capacidades de articulación interna y gestión integral hacia la toma de decisiones para la generación de resultados efectivos.​"/>
    <s v="Iniciativa Institucional"/>
    <s v="No aplica"/>
    <s v="Si"/>
    <x v="94"/>
    <s v="Estructurar  e implementar instrumentos para promover y fortalecer la articulación institucional misional de la entidad"/>
    <s v="No Aplica"/>
    <s v="No Aplica"/>
    <m/>
    <s v="16. Paz, justicia e instituciones fuertes"/>
    <s v="6. No aplica"/>
    <s v="No aplica"/>
    <s v="1. Planeación Institucional "/>
    <s v="No"/>
    <m/>
    <m/>
    <m/>
    <s v="DIRECCIÓN GENERAL"/>
    <s v="Oficina Asesora de Planeación"/>
    <m/>
    <m/>
    <s v="DG Y SUBDIRECCIONES GENERALES"/>
    <x v="98"/>
    <m/>
    <m/>
    <s v="x"/>
    <m/>
    <m/>
    <s v="x"/>
    <m/>
    <s v="Mesas de articulación misional_x000a__x000a_Nivel de articulación misional logrado  (ej: cumplimiento de objetivos de articulación logrados a partir de los mecanismos)"/>
    <x v="0"/>
    <s v="Porcentaje"/>
    <m/>
    <m/>
    <m/>
    <m/>
    <m/>
    <m/>
    <m/>
    <m/>
    <m/>
    <m/>
    <m/>
    <m/>
    <m/>
    <m/>
    <m/>
    <m/>
    <m/>
    <m/>
    <m/>
  </r>
  <r>
    <x v="0"/>
    <s v="3. Promover la transformación regional​ con enfoque del territorio, hacia la productividad,  la competitividad y la sostenibilidad en el mediano y largo plazo​"/>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 Sistema de Ciudades"/>
    <s v="Si"/>
    <x v="95"/>
    <s v="Actualización de la configuración del Sistema de Ciudades"/>
    <s v="No Aplica"/>
    <s v="No Aplica"/>
    <m/>
    <s v="No Aplica"/>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Desarrollo Urbano"/>
    <m/>
    <m/>
    <m/>
    <x v="99"/>
    <m/>
    <m/>
    <s v="x"/>
    <m/>
    <m/>
    <m/>
    <m/>
    <s v="Estudio de la nueva configuración del Sistema de Ciudades de Colombia_x000a__x000a_Hito 1: Estudio técnico preliminar con propuesta de nueva configuración del Sistema de Ciudades (0,34)_x000a_Hito 2: Consolidado de observaciones de expertos a la propuesta preliminar (0,33)_x000a_Hito 3: Estudio con la nueva configuración del Sistema de Ciudades ajustada (0,33)"/>
    <x v="1"/>
    <s v="Número"/>
    <n v="1"/>
    <s v="31/12/2024"/>
    <s v="Semestral "/>
    <s v="0,34"/>
    <s v="0,67"/>
    <n v="1"/>
    <m/>
    <m/>
    <m/>
    <m/>
    <m/>
    <m/>
    <m/>
    <m/>
    <m/>
    <m/>
    <m/>
    <m/>
    <m/>
  </r>
  <r>
    <x v="0"/>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Director General"/>
    <s v="5 Misión de Expertos en Inteligencia Artificial"/>
    <s v="Si"/>
    <x v="96"/>
    <s v="Misión de expertos en inteligencia artificial: Diseñar una hoja de ruta de política pública para el desarrollo y adopción responsable de Inteligencia Artificial en el país"/>
    <s v="No Aplica"/>
    <s v="No Aplica"/>
    <m/>
    <m/>
    <m/>
    <m/>
    <m/>
    <m/>
    <m/>
    <s v="5. Convergencia regional"/>
    <s v="5. Fortalecimiento institucional como motor de cambio para recuperar la confianza de la ciudadanía y para el fortalecimiento del vínculo Estado-Ciudadanía"/>
    <s v="SUBDIRECCIÓN GENERAL DE PROSPECTIVA Y DESARROLLO NACIONAL"/>
    <s v="Dirección de Economia Naranja y Desarrollo Digital"/>
    <m/>
    <m/>
    <m/>
    <x v="100"/>
    <m/>
    <m/>
    <s v="x"/>
    <m/>
    <m/>
    <m/>
    <m/>
    <s v="Documento que contega la hoja de ruta propuesta"/>
    <x v="1"/>
    <s v="Numero"/>
    <n v="1"/>
    <s v="diciembre 2024"/>
    <m/>
    <m/>
    <m/>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Varios"/>
    <s v="Si"/>
    <x v="97"/>
    <s v="Reforma a la educación superior (Ley 30 e ICES - índice costos de la educación superior)"/>
    <s v="No Aplica"/>
    <s v="No Aplica"/>
    <m/>
    <s v="4. Educación de calidad "/>
    <s v="6. No aplica"/>
    <s v="No aplica"/>
    <s v="No Aplica"/>
    <s v="No"/>
    <m/>
    <s v="2. Seguridad humana y justicia social"/>
    <s v="B3. Educación de calidad para reducir la desigualdad"/>
    <s v="SUBDIRECCIÓN GENERAL DE PROSPECTIVA Y DESARROLLO NACIONAL"/>
    <s v="Dirección de Desarrollo Social "/>
    <m/>
    <m/>
    <m/>
    <x v="101"/>
    <m/>
    <s v="x"/>
    <s v="x"/>
    <m/>
    <m/>
    <m/>
    <m/>
    <s v="Propuesta normativa al proyecto de Ley que radicará el Ministerio de Educación ante el Congreso."/>
    <x v="1"/>
    <s v="Número"/>
    <n v="1"/>
    <d v="2024-12-01T00:00:00"/>
    <s v="Único"/>
    <m/>
    <m/>
    <n v="1"/>
    <m/>
    <m/>
    <m/>
    <m/>
    <m/>
    <m/>
    <m/>
    <m/>
    <m/>
    <m/>
    <m/>
    <m/>
    <s v="Se realizó la consulta al Ministerio de Educación sobre la fecha estimada de terminación o radicación al congreso, a lo cual informaron que no han definido una nueva."/>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12 Reforma al régimen de Servicios Públicos (Ley 142 de 1994) "/>
    <s v="Si"/>
    <x v="98"/>
    <s v="Posición técnica del DNP frente a la Reforma al régimen de Servicios Públicos (Ley 142 de 1994)"/>
    <s v="No Aplica"/>
    <s v="No Aplica"/>
    <m/>
    <s v="Varios"/>
    <s v="6. No aplica"/>
    <s v="No aplica"/>
    <s v="No Aplica"/>
    <s v="Si"/>
    <s v="ODS 6-7-11"/>
    <s v="5. Convergencia regional"/>
    <s v="2. Modelos de desarrollo supramunicipales para el fortalecimiento de vínculos urbanorurales y la integración de territorios"/>
    <s v="SUBDIRECCIÓN GENERAL DE PROSPECTIVA Y DESARROLLO NACIONAL"/>
    <s v="Dirección de Desarrollo Urbano"/>
    <s v="Dirección de Infraestructura y Energía Sostenible "/>
    <s v="Dirección de Economia Naranja y Desarrollo Digital"/>
    <m/>
    <x v="102"/>
    <m/>
    <m/>
    <s v="x"/>
    <m/>
    <m/>
    <m/>
    <m/>
    <s v="Lineamiento técnico. _x000a__x000a_Documento de la posición técnica del DNP frente a la reforma al régimen de servicios públicos"/>
    <x v="1"/>
    <s v="Número"/>
    <n v="1"/>
    <s v="30/06/2024"/>
    <m/>
    <m/>
    <n v="1"/>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14 Participación en mesas de negociación con el ELN (mesas técnicas)"/>
    <s v="Si"/>
    <x v="99"/>
    <s v="Participación en mesas de negociación con el ELN (mesas técnicas)"/>
    <s v="No Aplica"/>
    <s v="No Aplica"/>
    <m/>
    <s v="16. Paz, justicia e instituciones fuertes"/>
    <s v="6. No aplica"/>
    <s v="No aplica"/>
    <s v="No Aplica"/>
    <s v="No"/>
    <m/>
    <s v="Paz total e Integral"/>
    <s v="B1. Mesa de Diálogos de Paz con el ELN"/>
    <s v="SUBDIRECCIÓN GENERAL DE PROSPECTIVA Y DESARROLLO NACIONAL"/>
    <s v="Dirección de Gobierno, DDHH y Paz"/>
    <m/>
    <m/>
    <s v="SGPDN, Direcciones y subdirecciones técnicas"/>
    <x v="103"/>
    <s v="X"/>
    <s v="x"/>
    <m/>
    <m/>
    <m/>
    <m/>
    <m/>
    <s v="Instancias de participaciòn acompañadas"/>
    <x v="0"/>
    <s v="Porcentaje"/>
    <n v="100"/>
    <d v="2026-12-01T00:00:00"/>
    <s v="semestral"/>
    <n v="100"/>
    <n v="100"/>
    <n v="100"/>
    <n v="100"/>
    <n v="100"/>
    <n v="100"/>
    <n v="100"/>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20 Minería Ilegal (estrategia sobre pequeños mineros)"/>
    <s v="Si"/>
    <x v="100"/>
    <s v="Minería Ilegal (estrategia sobre pequeños mineros)"/>
    <s v="No Aplica"/>
    <s v="No Aplica"/>
    <m/>
    <s v="Varios"/>
    <s v="6. No aplica"/>
    <s v="No aplica"/>
    <s v="No Aplica"/>
    <s v="No"/>
    <s v="ODS 7,8,9,13 y 16"/>
    <s v="4. Transformación productiva, internacionalización y acción climática"/>
    <s v="C1. Transición energética justa, basada en el respeto a la naturaleza, la justicia social y la soberanía con seguridad, confiabilidad y eficiencia"/>
    <s v="SUBDIRECCIÓN GENERAL DE PROSPECTIVA Y DESARROLLO NACIONAL"/>
    <s v="Dirección de Infraestructura y Energía Sostenible "/>
    <s v="Dirección de Justicia, Seguridad y Defensa "/>
    <m/>
    <m/>
    <x v="104"/>
    <m/>
    <m/>
    <s v="x"/>
    <m/>
    <m/>
    <m/>
    <m/>
    <s v="Documento técnico con la Identificación de estrategias para la transformación de pequeños mineros informales "/>
    <x v="1"/>
    <s v="Número"/>
    <n v="1"/>
    <s v="31/12/2024"/>
    <s v="Cuatrimestr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Varios"/>
    <s v="Si"/>
    <x v="101"/>
    <s v="Visión prospectiva para la Mojana 2030. Documento con enfoque intersectorial y de realidad comunitaria , en diferentes momentos de planificación, en el corto, mediano y largo plazo. Acompañamiento técnico a las intervenciones integrales de los proyectos de inversión "/>
    <s v="No Aplica"/>
    <s v="No Aplica"/>
    <m/>
    <m/>
    <m/>
    <m/>
    <m/>
    <s v="No"/>
    <m/>
    <s v="1. Ordenamiento del territorio alrededor del agua y justicia ambiental"/>
    <s v="2. El agua, la biodiversidad y las personas, en el centro del ordenamiento territorial"/>
    <s v="SUBDIRECCIÓN GENERAL DE PROSPECTIVA Y DESARROLLO NACIONAL"/>
    <s v="Dirección de Ambiente y Desarrollo Sostenible "/>
    <s v="Dirección de Programación de Inversiones Públicas"/>
    <s v="Dirección de Seguimiento, Evaluación y Control del SGR"/>
    <s v="SUBDIRECCIÓN GENERAL DE INVERSIONES, SEGUIMIENTO Y EVALUACIÓN"/>
    <x v="105"/>
    <m/>
    <s v="x"/>
    <s v="x"/>
    <m/>
    <s v="x"/>
    <m/>
    <m/>
    <s v="Documento técnico: La Mojana 2030 un país posible. Propuesta para ordenarla alrededor del agua_x000a__x000a_Artículo resumen: La Mojana 2030 un país posible. Propuesta para ordenarla alrededor del agua"/>
    <x v="1"/>
    <s v="Numero"/>
    <n v="2"/>
    <d v="2023-10-01T00:00:00"/>
    <m/>
    <n v="2"/>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28 Tarifas Transporte costo 0 "/>
    <s v="Si"/>
    <x v="102"/>
    <s v="Tarifas Transporte costo 0"/>
    <s v="No Aplica"/>
    <s v="No Aplica"/>
    <m/>
    <s v="11. Ciudades y comunidades sostenibles "/>
    <s v="6. No aplica"/>
    <s v="No aplica"/>
    <s v="No Aplica"/>
    <s v="No"/>
    <m/>
    <s v="4. Transformación productiva, internacionalización y acción climática"/>
    <s v="C3. Ascenso tecnológico del sector transporte y promoción de la movilidad activa"/>
    <s v="SUBDIRECCIÓN GENERAL DE PROSPECTIVA Y DESARROLLO NACIONAL"/>
    <s v="Dirección de Infraestructura y Energía Sostenible "/>
    <m/>
    <m/>
    <m/>
    <x v="106"/>
    <m/>
    <m/>
    <s v="x"/>
    <m/>
    <m/>
    <m/>
    <m/>
    <s v="Documento técnico con análisis de propuesta de tarifa usuario 0 y formas de financiamiento de los sistemas de transporte público urbano."/>
    <x v="1"/>
    <s v="Número"/>
    <n v="1"/>
    <s v="31/12/2024"/>
    <s v="Anu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0 Geografía - Determinantes de Empleo"/>
    <s v="Si"/>
    <x v="103"/>
    <s v="Geografía - Determinantes de Empleo"/>
    <s v="No Aplica"/>
    <s v="No Aplica"/>
    <m/>
    <s v="8. Trabajo decente y crecimiento económico"/>
    <s v="6. No aplica"/>
    <s v="No aplica"/>
    <s v="No Aplica"/>
    <s v="No"/>
    <m/>
    <s v="2. Seguridad humana y justicia social"/>
    <s v="C6. Trabajo digno y decente"/>
    <s v="SUBDIRECCIÓN GENERAL DE INVERSIONES, SEGUIMIENTO Y EVALUACIÓN"/>
    <s v="Dirección de Estudios Económicos "/>
    <m/>
    <m/>
    <s v="Subdirecciones generales"/>
    <x v="107"/>
    <m/>
    <m/>
    <s v="x"/>
    <m/>
    <m/>
    <m/>
    <m/>
    <s v="Estudios"/>
    <x v="1"/>
    <s v="Número"/>
    <m/>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5 Estudio metodologíco sobre reestructuración del cálculo de la Unidad de Pago por Capitación (UPC)"/>
    <s v="Si"/>
    <x v="104"/>
    <s v="Estudio metodologíco sobre reestructuración del cálculo de la Unidad de Pago por Capitación (UPC)"/>
    <s v="Estabilidad Macroeconómica"/>
    <s v="A2. Colombia: crecimiento 2022 - 2026"/>
    <m/>
    <s v="10. Reducir inequidades"/>
    <s v="6. No aplica"/>
    <s v="No aplica"/>
    <s v="No Aplica"/>
    <s v="No"/>
    <m/>
    <s v="Estabilidad Macroeconómica"/>
    <s v="A2. Colombia: crecimiento 2022 - 2026"/>
    <s v="SUBDIRECCIÓN GENERAL DE PROSPECTIVA Y DESARROLLO NACIONAL"/>
    <s v="Dirección de Desarrollo Social "/>
    <m/>
    <m/>
    <s v="SUBDIRECCIÓN GENERAL DE INVERSIONES, SEGUIMIENTO Y EVALUACIÓN"/>
    <x v="108"/>
    <m/>
    <m/>
    <s v="x"/>
    <m/>
    <m/>
    <m/>
    <m/>
    <s v="Estudio/ metodología"/>
    <x v="1"/>
    <s v="Número"/>
    <s v="Por definir"/>
    <m/>
    <m/>
    <m/>
    <m/>
    <m/>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9 Análisis sobre la conveniencia de la creación de la Empresa Nacional de Minerales "/>
    <s v="Si"/>
    <x v="105"/>
    <s v="Análisis sobre la conveniencia de la creación de la Empresa Nacional de Minerales"/>
    <s v="No Aplica"/>
    <s v="No Aplica"/>
    <m/>
    <s v="7. Energía asequible y sostenible"/>
    <s v="6. No aplica"/>
    <s v="No aplica"/>
    <s v="No Aplica"/>
    <s v="No"/>
    <m/>
    <s v="4. Transformación productiva, internacionalización y acción climática"/>
    <s v="C2. Desarrollo económico a partir de eficiencia energética, nuevos energéticos y minerales estratégicos para la transición"/>
    <s v="SUBDIRECCIÓN GENERAL DE PROSPECTIVA Y DESARROLLO NACIONAL"/>
    <s v="Dirección de Infraestructura y Energía Sostenible "/>
    <m/>
    <m/>
    <m/>
    <x v="109"/>
    <m/>
    <m/>
    <s v="x"/>
    <m/>
    <m/>
    <m/>
    <m/>
    <s v="Documento técnico que permita Identificar aspectos de tipo técnico, económico, social y ambiental que permitan viabilizar la implementación de una empresa  ENM nacional de minerales en el País"/>
    <x v="1"/>
    <s v="Número"/>
    <n v="1"/>
    <s v="31/12/2024"/>
    <s v="Trimestral"/>
    <n v="0"/>
    <n v="0"/>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Iniciativa Institucional"/>
    <s v="No aplica"/>
    <s v="No"/>
    <x v="106"/>
    <s v="Factor regulatorio que permita compartir las ganancias en productividad de las empresas de aseo con los usuarios"/>
    <s v="No Aplica"/>
    <s v="No Aplica"/>
    <m/>
    <s v="No Aplica"/>
    <s v="6. No aplica"/>
    <s v="No aplica"/>
    <s v="No Aplica"/>
    <s v="No"/>
    <m/>
    <s v="5. Convergencia regional"/>
    <s v="5. Fortalecimiento institucional como motor de cambio para recuperar la confianza de la ciudadanía y el fortalecimiento del vínculo Estado-ciudadanía"/>
    <s v="SUBDIRECCIÓN GENERAL DE PROSPECTIVA Y DESARROLLO NACIONAL"/>
    <s v="Dirección de Desarrollo Urbano"/>
    <m/>
    <m/>
    <m/>
    <x v="110"/>
    <m/>
    <m/>
    <s v="x"/>
    <s v="x"/>
    <m/>
    <m/>
    <m/>
    <s v="Asesoramiento_x000a__x000a_Consolidado de recomendaciones a la CRA para el factor de productividad. "/>
    <x v="1"/>
    <s v="Número"/>
    <n v="1"/>
    <s v="31/12/2024"/>
    <m/>
    <m/>
    <m/>
    <n v="1"/>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No aplica"/>
    <s v="Si"/>
    <x v="107"/>
    <s v="Formulación de la Política de Convergencia Regional"/>
    <s v="No Aplica"/>
    <s v="No Aplica"/>
    <m/>
    <s v="10. Reducir inequidades"/>
    <s v="6. No aplica"/>
    <s v="No aplica"/>
    <s v="No Aplica"/>
    <s v="Si"/>
    <m/>
    <s v="5. Convergencia regional"/>
    <s v="Catalizadores 1, 2, 3 y 4"/>
    <s v="SUBDIRECCIÓN GENERAL DE PROSPECTIVA Y DESARROLLO NACIONAL"/>
    <s v="Dirección de Desarrollo Urbano"/>
    <s v="Dirección de Desarrollo Rural Sostenible"/>
    <m/>
    <m/>
    <x v="111"/>
    <m/>
    <s v="x"/>
    <s v="x"/>
    <m/>
    <s v="x"/>
    <s v="x"/>
    <m/>
    <s v="​Formulación ​de políticas públicas ​y programas​_x000a__x000a_Hito 1: Plan de trabajo resultado de la fase de alistamiento (alcance, instrumento necesario, insumos requeridos) (0,20)_x000a_Hito 2: Primer borrador de documento (0,20)_x000a_Hito 3: Segundo borrador de documento (0,20)_x000a_Hito 4: Versión ajustada de acuerdo con las observaciones de los actores interesados (0,20)_x000a_Hito 5: Política publicada y socializada (0,20)"/>
    <x v="1"/>
    <s v="Número"/>
    <n v="1"/>
    <s v="31/12/2025"/>
    <s v="Semestral "/>
    <s v="0,20"/>
    <s v="0,40"/>
    <s v="0,60"/>
    <s v="0,80"/>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PND"/>
    <s v="No aplica"/>
    <s v="No"/>
    <x v="108"/>
    <s v="Insumos para la formulación de una Política de Hábitat Integral"/>
    <s v="5. Convergencia regional"/>
    <s v="Territorios más humanos: Hábitat integral"/>
    <m/>
    <s v="11. Ciudades y comunidades sostenibles "/>
    <s v="6. No aplica"/>
    <s v="No aplica"/>
    <s v="No Aplica"/>
    <s v="No"/>
    <m/>
    <s v="5. Convergencia regional"/>
    <s v="Territorios más humanos: Hábitat integral"/>
    <s v="SUBDIRECCIÓN GENERAL DE PROSPECTIVA Y DESARROLLO NACIONAL"/>
    <s v="Dirección de Desarrollo Urbano"/>
    <s v="Dirección de Infraestructura y Energía Sostenible "/>
    <s v="Dirección de Ordenamiento y Desarrollo Territorial"/>
    <m/>
    <x v="112"/>
    <m/>
    <m/>
    <s v="x"/>
    <m/>
    <m/>
    <m/>
    <m/>
    <s v="Estudios_x000a__x000a_Hito 1: Primera versión del documento (0,25)_x000a_Hito 2: Segunda versión del documento (0,25)_x000a_Hito 3: Tercera versión del documento (0,25)_x000a_Hito 4: Cuarta versión del documento (0,25)"/>
    <x v="1"/>
    <s v="Número"/>
    <n v="1"/>
    <s v="31/12/2025"/>
    <s v="Semestral "/>
    <m/>
    <s v="0,25"/>
    <s v="0,5"/>
    <s v="0,75"/>
    <n v="1"/>
    <m/>
    <m/>
    <m/>
    <m/>
    <m/>
    <m/>
    <m/>
    <m/>
    <m/>
    <m/>
    <m/>
  </r>
  <r>
    <x v="0"/>
    <s v="2. Redefinir la planeación y gestión de la inversión pública considerando la concurrencia de fuentes con un enfoque de impacto y eficiencia​​ "/>
    <s v="2. Reorientar los lineamientos y herramientas de la planeación, asignación y gestión de la inversión pública, considerando articuladamente, las perspectivas territorial y sectorial hacia mejoras significativas en calidad, disponibilidad, visibilidad e impacto.​"/>
    <s v="PND"/>
    <s v="No aplica"/>
    <s v="Si"/>
    <x v="109"/>
    <s v="Focalización del gasto social en subsidios a los servicios públicos con instrumentos que consideren la capacidad económica de las personas (alternativa a la estratificación)"/>
    <s v="5. Convergencia regional"/>
    <s v="2. Modelos de desarrollo supramunicipales para el fortalecimiento de vínculos urbano-rurales y la integración de territorios"/>
    <m/>
    <s v="10. Reducir inequidades"/>
    <s v="6. No aplica"/>
    <s v="No aplica"/>
    <s v="No Aplica"/>
    <s v="Si"/>
    <m/>
    <s v="5. Convergencia regional"/>
    <s v="2. Modelos de desarrollo supramunicipales para el fortalecimiento de vínculos urbano-rurales y la integración de territorios"/>
    <s v="SUBDIRECCIÓN GENERAL DE PROSPECTIVA Y DESARROLLO NACIONAL"/>
    <s v="Dirección de Desarrollo Urbano"/>
    <s v="Dirección de Infraestructura y Energía Sostenible "/>
    <s v="Dirección de Desarrollo Social "/>
    <m/>
    <x v="113"/>
    <m/>
    <s v="x"/>
    <s v="x"/>
    <s v="x"/>
    <s v="x"/>
    <m/>
    <m/>
    <s v="Metodologías _x000a__x000a_Hito 1: Resultado de pilotos de interoperabilidad entre municipios_x0009__x000a_Hito 2. Reporte de avance del ajuste de instrumentos normativos de entidades involucradas_x0009__x000a_Hito 3. Instrumentos normativos actualizados_x0009__x000a_Hito 4. Documento final con la metodologia"/>
    <x v="1"/>
    <s v="Número"/>
    <n v="1"/>
    <s v="30/06/2025"/>
    <s v="Semestral "/>
    <s v="0,25"/>
    <s v="0,5"/>
    <s v="0,75"/>
    <n v="1"/>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Iniciativa Institucional"/>
    <s v="No aplica"/>
    <s v="Si"/>
    <x v="110"/>
    <s v="Instrumentos para la circularidad desde la gestión integral de residuos sólidos"/>
    <s v="4. Transformación productiva, internacionalización y acción climática"/>
    <s v="Ciudades y hábitat resilientes"/>
    <m/>
    <s v="12. Consumo responsable y producción"/>
    <s v="6. No aplica"/>
    <s v="No aplica"/>
    <s v="No Aplica"/>
    <s v="No"/>
    <m/>
    <s v="4. Transformación productiva, internacionalización y acción climática"/>
    <s v="Ciudades y hábitat resilientes"/>
    <s v="SUBDIRECCIÓN GENERAL DE PROSPECTIVA Y DESARROLLO NACIONAL"/>
    <s v="Dirección de Desarrollo Urbano"/>
    <m/>
    <m/>
    <m/>
    <x v="114"/>
    <m/>
    <s v="x"/>
    <s v="x"/>
    <s v="x"/>
    <s v="x"/>
    <m/>
    <m/>
    <s v="Medición de desempeño_x000a__x000a_Hito 1. Idenitificación de necesidades de modificación a la versión 1.0_x0009__x000a_Hito 2. Estructuración de la versión 2.0_x0009__x000a_Hito 3. Pilotos de implemtación de la versión 2,0_x000a_Hito 4. Versión final 2.0 implementada en las principales ciudades capitales y algunos municipios"/>
    <x v="1"/>
    <s v="Número"/>
    <n v="1"/>
    <s v="30/06/2025"/>
    <s v="Semestral "/>
    <s v="0,25"/>
    <s v="0,5"/>
    <s v="0,75"/>
    <n v="1"/>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Iniciativa Institucional"/>
    <s v="No aplica"/>
    <s v="Si"/>
    <x v="111"/>
    <s v="Estrategia para cierre de brechas de acceso a agua y saneamiento en zonas rurales dispersas"/>
    <s v="No Aplica"/>
    <s v="No aplica"/>
    <m/>
    <s v="10. Reducir inequidades"/>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Desarrollo Urbano"/>
    <s v="Dirección de Desarrollo Rural Sostenible"/>
    <m/>
    <m/>
    <x v="115"/>
    <m/>
    <s v="x"/>
    <s v="x"/>
    <m/>
    <m/>
    <m/>
    <m/>
    <s v="Lineamientos técnicos_x000a__x000a_Hito 1. documento preliminar de la estrategia_x000a_Hito 2. Infraestructura tipo diseñada_x0009_Hito 3. identificación del financiamiento de la estrategia_x0009__x000a_Hito 4. Estrategia de implementación diseñada"/>
    <x v="1"/>
    <s v="Número"/>
    <n v="1"/>
    <s v="31/12/2025"/>
    <s v="Semestral "/>
    <m/>
    <s v="0,25"/>
    <s v="0,5"/>
    <s v="0,75"/>
    <n v="1"/>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
    <s v="Desarrollo y análisis de instrumentos económicos relacionados con cambio climático incluyendo el mercado de carbono y programa de capacitación "/>
    <s v="4. Transformación productiva, internacionalización y acción climática"/>
    <s v="E1. Financiamiento para la acción climática, la reindustrialización y el desarrollo sostenible"/>
    <s v="175, 262"/>
    <s v="13. Acción climática"/>
    <s v="No aplica"/>
    <s v="No aplica"/>
    <s v="No Aplica"/>
    <s v="No"/>
    <m/>
    <s v="4. Transformación productiva, internacionalización y acción climática"/>
    <s v="E1. Financiamiento para la acción climática, la reindustrialización y el desarrollo sostenible"/>
    <s v="SUBDIRECCIÓN GENERAL DE PROSPECTIVA Y DESARROLLO NACIONAL"/>
    <s v="Dirección de Ambiente y Desarrollo Sostenible "/>
    <m/>
    <m/>
    <m/>
    <x v="116"/>
    <m/>
    <s v="x"/>
    <s v="x"/>
    <m/>
    <m/>
    <m/>
    <m/>
    <s v="Estudio sobre instrumentos económicos relacionados con cambio climático incluyendo el mercado de carbono_x000a__x000a_Programa de capacitación instrumentos económicos relacionados con cambio climático implementado"/>
    <x v="1"/>
    <s v="Numero"/>
    <n v="2"/>
    <d v="2024-12-01T00:00:00"/>
    <s v="Anual"/>
    <m/>
    <m/>
    <n v="2"/>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
    <s v="Estudios para la resiliencia ante desastres, riesgo en el ordenamiento territorial, reasentamiento en zonas de riesgo, recuperación postdesastre, migraciones climáticas y trazadores presupuestales"/>
    <s v="1. Ordenamiento del territorio alrededor del agua y justicia ambiental"/>
    <s v="2. El agua, la biodiversidad y las personas, en el centro del ordenamiento territorial"/>
    <s v="32, 38"/>
    <s v="11. Ciudades y comunidades sostenibles "/>
    <s v="No aplica"/>
    <s v="No aplica"/>
    <s v="No Aplica"/>
    <s v="No"/>
    <m/>
    <s v="1. Ordenamiento del territorio alrededor del agua y justicia ambiental"/>
    <s v="2. El agua, la biodiversidad y las personas, en el centro del ordenamiento territorial"/>
    <s v="SUBDIRECCIÓN GENERAL DE PROSPECTIVA Y DESARROLLO NACIONAL"/>
    <s v="Dirección de Ambiente y Desarrollo Sostenible "/>
    <m/>
    <m/>
    <m/>
    <x v="116"/>
    <m/>
    <s v="x"/>
    <s v="x"/>
    <m/>
    <s v="x"/>
    <m/>
    <m/>
    <s v="Estudios para el reasentamiento de la población en zonas de riesgo por fenómenos naturales_x000a__x000a_Documentos con lineamientos de la estrategia de recuperación postdesastres_x000a__x000a_Estudios con el análisis por migraciones climáticas"/>
    <x v="1"/>
    <s v="Numero"/>
    <n v="3"/>
    <d v="2024-12-01T00:00:00"/>
    <s v="Anual"/>
    <m/>
    <m/>
    <n v="3"/>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
    <s v="Modernizar la gestión pública en cambio climático, gestión ambiental y gestión de riesgos de desastres para la optimización institucional, jurídica y de los recursos en relación con el desarrollo sostenible del país"/>
    <s v="1. Ordenamiento del territorio alrededor del agua y justicia ambiental"/>
    <s v="1. Justicia ambiental y gobernanza inclusiva"/>
    <s v="NA"/>
    <m/>
    <s v="No aplica"/>
    <s v="No aplica"/>
    <s v="No Aplica"/>
    <s v="No"/>
    <m/>
    <s v="1. Ordenamiento del territorio alrededor del agua y justicia ambiental"/>
    <s v="1. Justicia ambiental y gobernanza inclusiva"/>
    <s v="SUBDIRECCIÓN GENERAL DE PROSPECTIVA Y DESARROLLO NACIONAL"/>
    <s v="Dirección de Ambiente y Desarrollo Sostenible "/>
    <m/>
    <m/>
    <m/>
    <x v="116"/>
    <m/>
    <s v="x"/>
    <s v="x"/>
    <m/>
    <m/>
    <m/>
    <m/>
    <s v="Estudios de preparación_x000a__x000a_Documento con diagnóstico_x000a__x000a_Documento con Hoja de ruta para la optimización del funcionamiento y la arquitectura institucional de los sistemas_x000a_Estrategia para la toma de desiciones y adopción de recomendaciones"/>
    <x v="1"/>
    <s v="Numero"/>
    <n v="3"/>
    <d v="2024-12-01T00:00:00"/>
    <s v="Anual"/>
    <m/>
    <m/>
    <n v="3"/>
    <m/>
    <m/>
    <m/>
    <m/>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
    <s v="Modelos de bioeconomía mediante la conservación, restauración y uso sostenible de la biodiversidad, así como la transformación de núcleos de deforestación en zonas de desarrollo forestal sostenible"/>
    <s v="4. Transformación productiva, internacionalización y acción climática"/>
    <s v="D3. Modelos de bioeconomía basada en el conocimiento y la innovación"/>
    <s v="26, 27, 29, 31, 32, 55, 224"/>
    <s v="Varios"/>
    <s v="No aplica"/>
    <s v="No aplica"/>
    <s v="No Aplica"/>
    <s v="No"/>
    <m/>
    <s v="4. Transformación productiva, internacionalización y acción climática"/>
    <s v="A1. Programa de conservación de la naturaleza y su restauración "/>
    <s v="SUBDIRECCIÓN GENERAL DE PROSPECTIVA Y DESARROLLO NACIONAL"/>
    <s v="Dirección de Ambiente y Desarrollo Sostenible "/>
    <s v="Dirección de Desarrollo Rural Sostenible"/>
    <s v="Dirección de Innovación y Desarrollo Empresarial"/>
    <m/>
    <x v="116"/>
    <m/>
    <s v="x"/>
    <s v="x"/>
    <m/>
    <m/>
    <m/>
    <m/>
    <s v="Modelos de bioeconomía mediante la conservación, restauración y uso sostenible de la biodiversidad, así como la transformación de núcleos de deforestación en zonas de desarrollo forestal sostenible en implementación"/>
    <x v="1"/>
    <s v="Numero"/>
    <n v="4"/>
    <d v="2026-12-01T00:00:00"/>
    <s v="Anual"/>
    <m/>
    <m/>
    <n v="2"/>
    <m/>
    <n v="1"/>
    <m/>
    <n v="2"/>
    <m/>
    <m/>
    <m/>
    <m/>
    <m/>
    <m/>
    <m/>
    <m/>
    <m/>
  </r>
  <r>
    <x v="0"/>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4"/>
    <s v="Modelos de producción sostenible y crecimiento verde para la transformación productiva"/>
    <s v="4. Transformación productiva, internacionalización y acción climática"/>
    <s v="D3. Modelos de bioeconomía basada en el conocimiento y la innovación"/>
    <s v="55, 224"/>
    <s v="Varios"/>
    <s v="No aplica"/>
    <s v="No aplica"/>
    <s v="No Aplica"/>
    <s v="No"/>
    <m/>
    <s v="4. Transformación productiva, internacionalización y acción climática"/>
    <s v="D1. De una economía extractivista a una sostenible y productiva: Política de Reindustrialización, hacia una economía del conocimiento, incluyente y sostenible"/>
    <s v="SUBDIRECCIÓN GENERAL DE PROSPECTIVA Y DESARROLLO NACIONAL"/>
    <s v="Dirección de Ambiente y Desarrollo Sostenible "/>
    <s v="Dirección de Desarrollo Rural Sostenible"/>
    <s v="Dirección de Innovación y Desarrollo Empresarial"/>
    <m/>
    <x v="116"/>
    <m/>
    <s v="x"/>
    <s v="x"/>
    <m/>
    <m/>
    <m/>
    <m/>
    <s v="Modelos de producción sostenible y crecimiento verde para la transformación productiva en implementación"/>
    <x v="1"/>
    <s v="Numero"/>
    <n v="4"/>
    <d v="2025-12-01T00:00:00"/>
    <s v="Anual"/>
    <m/>
    <m/>
    <n v="2"/>
    <m/>
    <n v="2"/>
    <m/>
    <m/>
    <m/>
    <m/>
    <m/>
    <m/>
    <m/>
    <m/>
    <m/>
    <m/>
    <m/>
  </r>
  <r>
    <x v="1"/>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Si"/>
    <x v="3"/>
    <s v="Calcular anualmente las tipologías establecidas, para el reconocimiento de capacidades de entes territoriales, antes del 31 de octubre."/>
    <s v="1. Ordenamiento del territorio alrededor del agua y justicia ambiental"/>
    <s v="4. Capacidades de los gobiernos locales y las comunidades para la toma de decisiones de ordenamiento y planificación territorial"/>
    <n v="40"/>
    <s v="No Aplica"/>
    <s v="6. No aplica"/>
    <s v="No aplica"/>
    <s v="No Aplica"/>
    <s v="No"/>
    <m/>
    <s v="1. Ordenamiento del territorio alrededor del agua y justicia ambiental"/>
    <s v="4. Capacidades de los gobiernos locales y las comunidades para la toma de decisiones de ordenamiento y planificación territorial"/>
    <s v="SUBDIRECCIÓN GENERAL DE DESCENTRALIZACIÓN Y DESARROLLO TERRITORIAL"/>
    <s v="Dirección de Descentralización y Fortalecimiento Fiscal "/>
    <s v="Dirección de Ordenamiento y Desarrollo Territorial"/>
    <s v="Dirección de Estrategia Regional "/>
    <s v="DT misionales que brindan AT al territorio "/>
    <x v="3"/>
    <m/>
    <m/>
    <s v="x"/>
    <m/>
    <m/>
    <m/>
    <m/>
    <s v="Informe- cálculo de tipologías"/>
    <x v="1"/>
    <s v="Número"/>
    <n v="4"/>
    <m/>
    <s v="anual, con fecha máxima 31 de octubre de cada año"/>
    <n v="1"/>
    <m/>
    <n v="1"/>
    <m/>
    <n v="1"/>
    <m/>
    <n v="1"/>
    <m/>
    <m/>
    <m/>
    <m/>
    <m/>
    <m/>
    <m/>
    <m/>
    <m/>
  </r>
  <r>
    <x v="1"/>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No"/>
    <x v="112"/>
    <s v="Realizar acompañamiento técnico a los proyectos de inversión de las Regiones Administrativas y de Planificación -RAP"/>
    <s v="1. Ordenamiento del territorio alrededor del agua y justicia ambiental"/>
    <s v="5. Consolidación del Catastro Multipropósito y tránsito hacia el Sistema de Administración del Territorio (SAT)"/>
    <n v="44"/>
    <s v="No Aplica"/>
    <s v="6. No aplica"/>
    <s v="No aplica"/>
    <s v="No Aplica"/>
    <s v="No"/>
    <m/>
    <s v="1. Ordenamiento del territorio alrededor del agua y justicia ambiental"/>
    <s v="5. Consolidación del Catastro Multipropósito y tránsito hacia el Sistema de Administración del Territorio (SAT)"/>
    <s v="SUBDIRECCIÓN GENERAL DE DESCENTRALIZACIÓN Y DESARROLLO TERRITORIAL"/>
    <s v="Dirección de Ordenamiento y Desarrollo Territorial"/>
    <s v="Dirección de Programación de Inversiones Públicas"/>
    <s v="Dirección de Proyectos e Información para la Inversión"/>
    <m/>
    <x v="117"/>
    <m/>
    <m/>
    <m/>
    <s v="x"/>
    <m/>
    <m/>
    <m/>
    <s v="Asistencia técnica, por producto"/>
    <x v="1"/>
    <s v="Porcentaje"/>
    <m/>
    <m/>
    <m/>
    <m/>
    <m/>
    <m/>
    <m/>
    <m/>
    <m/>
    <m/>
    <m/>
    <m/>
    <m/>
    <m/>
    <m/>
    <m/>
    <m/>
    <m/>
    <m/>
  </r>
  <r>
    <x v="1"/>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1 Registro Universal de Ingresos"/>
    <s v="Si"/>
    <x v="5"/>
    <s v="Implementar y administar el  Registro Universal de Ingresos -RUI-_x000a_(Implementar la Declaración Universal de Ingresos en el marco de Registro Social.  (Esquemas de focalización y priorización de gasto (a nivel de entidades)  y de asignación de beneficios)"/>
    <s v="2. Seguridad humana y justicia social"/>
    <s v="A1. Sistema de protección social universal y adaptativo"/>
    <n v="70"/>
    <s v="No Aplica"/>
    <s v="6. No aplica"/>
    <s v="No aplica"/>
    <s v="No Aplica"/>
    <s v="No"/>
    <m/>
    <s v="2. Seguridad humana y justicia social"/>
    <s v="A1. Sistema de protección social universal y adaptativo"/>
    <s v="SUBDIRECCIÓN GENERAL DE PROSPECTIVA Y DESARROLLO NACIONAL"/>
    <s v="Dirección de Desarrollo Social "/>
    <s v="Oficina de Tecnologías y Sistemas de Información "/>
    <s v="Dirección de Estudios Económicos "/>
    <s v="Dirección General  (asesor)"/>
    <x v="118"/>
    <m/>
    <s v="x"/>
    <s v="x"/>
    <s v="x"/>
    <s v="x"/>
    <m/>
    <s v="x"/>
    <s v="Registro Universal de Ingresos implementado_x000a__x000a_Nivel de implementación del Registro Universal de Ingresos_x000a__x000a_Impacto: Incidencia de pobreza monetaria"/>
    <x v="0"/>
    <s v="Porcentaje"/>
    <n v="35.5"/>
    <m/>
    <s v="Anual"/>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6 Sistema Nacional del Cuidado (junto con Vicepresidencia)"/>
    <s v="No"/>
    <x v="11"/>
    <s v="Apoyar a  la Vicepresidencia de la República,  Ministerios y Departamentos Administrativos relacionados, para definir : (i) el esquema y las fuentes de financiamiento del Sistema Nacional de Cuidado; (ii) las responsabilidades de las entidades que integran el Sistema y (iii) los modelos de operación según enfoque étnico-racial, territorial, rural, de género, de curso de vida, diferencial y de discapacidad."/>
    <s v="2. Seguridad humana y justicia social"/>
    <s v="C4. Sistema de Cuidado para la vida y la paz"/>
    <s v="N/R"/>
    <s v="10. Reducir inequidades"/>
    <s v="6. No aplica"/>
    <s v="Enfoque Transversal 1. Capítulo para la transversalización del enfoque de género en la implementación del Acuerdo Final"/>
    <s v="No Aplica"/>
    <s v="No"/>
    <m/>
    <s v="2. Seguridad humana y justicia social"/>
    <s v="C4. Sistema de Cuidado para la vida y la paz"/>
    <s v="SUBDIRECCIÓN GENERAL DE PROSPECTIVA Y DESARROLLO NACIONAL"/>
    <s v="Dirección de Desarrollo Social "/>
    <s v="Dirección de Desarrollo Rural Sostenible"/>
    <s v="Dirección de Seguimiento y Evaluación de Políticas Públicas "/>
    <m/>
    <x v="119"/>
    <m/>
    <s v="x"/>
    <s v="x"/>
    <m/>
    <m/>
    <m/>
    <m/>
    <s v="Ruta de implementación del Sistema Nacional de Cuidado (SNC)_x000a_Sistema Nacional de Cuidado (SNC) estructurado_x000a__x000a_Cumplimiento de ruta de implementación del SNC"/>
    <x v="0"/>
    <s v="Porcentaje"/>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15"/>
    <s v="Acompañar técnicamente, bajo la coordinación de las entidades respectivas, una estrategia de información nítida y veraz sobre los recursos destinados a la implementación del Acuerdo Final para la Terminación del Conflicto, que le permita a la ciudadanía y a las entidades públicas identificar con claridad las inversiones realizadas (Ministerio de Hacienda), y un seguimiento a los recursos de cooperación (liderado por la Agencia Presidencial de Cooperación Internacional)."/>
    <s v="3. Derecho humano a la alimentación  "/>
    <s v="A1. Transformación del sector agropecuario para producir más y mejores alimentos"/>
    <n v="15"/>
    <s v="16. Paz, justicia e instituciones fuertes"/>
    <s v="6. No aplica"/>
    <s v="No aplica"/>
    <s v="2. Gestión presupuestal y eficiencia del gasto público "/>
    <s v="No"/>
    <m/>
    <s v="3. Derecho humano a la alimentación  "/>
    <s v="A1. Transformación del sector agropecuario para producir más y mejores alimentos"/>
    <s v="SUBDIRECCIÓN GENERAL DE PROSPECTIVA Y DESARROLLO NACIONAL"/>
    <s v="Dirección de Gobierno, DDHH y Paz"/>
    <s v="Dirección de Programación de Inversiones Públicas_x000a__x000a_"/>
    <m/>
    <m/>
    <x v="120"/>
    <m/>
    <s v="x"/>
    <s v="x"/>
    <m/>
    <m/>
    <m/>
    <s v="x"/>
    <s v="Estrategia de información implementada _x000a__x000a_Focalización de inversiones"/>
    <x v="0"/>
    <m/>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20"/>
    <s v="Elaborar anualmente junto con MCTI y MHCP, un marco de inversión en investigación y desarrollo concebido como una herramienta de programación del gasto público de las entidades del orden nacional, con un horizonte de cuatro años para el cumplimiento de los objetivos de la política"/>
    <s v="4. Transformación productiva, internacionalización y acción climática"/>
    <s v="D2. Reindustrialización en actividades conducentes a la sociedad del conocimiento"/>
    <n v="258"/>
    <s v="9. Industria, innovación, infraestructura"/>
    <s v="6. No aplica"/>
    <s v="No aplica"/>
    <s v="14. Gestión del conocimiento y la innovación "/>
    <s v="No"/>
    <m/>
    <s v="4. Transformación productiva, internacionalización y acción climática"/>
    <s v="D2. Reindustrialización en actividades conducentes a la sociedad del conocimiento"/>
    <s v="SUBDIRECCIÓN GENERAL DE PROSPECTIVA Y DESARROLLO NACIONAL"/>
    <s v="Dirección de Innovación y Desarrollo Empresarial"/>
    <s v="Dirección de Programación de Inversiones Públicas"/>
    <m/>
    <s v="SGSGR"/>
    <x v="121"/>
    <m/>
    <s v="x"/>
    <s v="x"/>
    <m/>
    <m/>
    <m/>
    <m/>
    <s v="Actos administrativos generados_x000a__x000a_Lineamientos y metodologías_x000a__x000a_Tasa de incremento de los recursos de inversión en I+D a nivel nacional"/>
    <x v="0"/>
    <s v="Porcentaje"/>
    <m/>
    <m/>
    <m/>
    <m/>
    <m/>
    <m/>
    <m/>
    <m/>
    <m/>
    <m/>
    <m/>
    <m/>
    <m/>
    <m/>
    <m/>
    <m/>
    <m/>
    <m/>
    <m/>
  </r>
  <r>
    <x v="1"/>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No aplica"/>
    <s v="Si"/>
    <x v="113"/>
    <s v="Seleccionar y celebrar un contrato de fiducia mercantil con  una sociedad fiduciaria de carácter público para constituir un patrimonio autónomo, transformando el Fondo Regional para los Pactos Territoriales."/>
    <s v="5. Convergencia regional"/>
    <s v="2. Modelos de desarrollo supramunicipales para el fortalecimiento de vínculos urbanorurales y la integración de territorios"/>
    <n v="279"/>
    <s v="No Aplica"/>
    <s v="6. No aplica"/>
    <s v="No aplica"/>
    <s v="No Aplica"/>
    <s v="No"/>
    <m/>
    <m/>
    <s v="2. Modelos de desarrollo supramunicipales para el fortalecimiento de vínculos urbanorurales y la integración de territorios"/>
    <s v="SUBDIRECCIÓN GENERAL DE INVERSIONES, SEGUIMIENTO Y EVALUACIÓN"/>
    <s v="SUBDIRECCIÓN GENERAL DE INVERSIONES, SEGUIMIENTO Y EVALUACIÓN"/>
    <s v="Oficina Asesora Jurídica "/>
    <s v="Subdirección de Contratación"/>
    <s v="SUBDIRECCIÓN GENERAL DE INVERSIONES, SEGUIMIENTO Y EVALUACIÓN"/>
    <x v="122"/>
    <m/>
    <s v="x"/>
    <m/>
    <m/>
    <m/>
    <m/>
    <m/>
    <s v="Patrimonio autónomo del Fondo Regional de Pactos constituido_x000a_"/>
    <x v="1"/>
    <s v="Número"/>
    <n v="1"/>
    <d v="2024-12-31T00:00:00"/>
    <s v="Anual"/>
    <m/>
    <m/>
    <n v="1"/>
    <m/>
    <m/>
    <m/>
    <m/>
    <m/>
    <m/>
    <m/>
    <m/>
    <m/>
    <m/>
    <m/>
    <m/>
    <m/>
  </r>
  <r>
    <x v="1"/>
    <m/>
    <m/>
    <m/>
    <m/>
    <m/>
    <x v="4"/>
    <m/>
    <m/>
    <m/>
    <m/>
    <m/>
    <m/>
    <m/>
    <m/>
    <m/>
    <m/>
    <m/>
    <m/>
    <m/>
    <m/>
    <m/>
    <m/>
    <m/>
    <x v="17"/>
    <m/>
    <s v="x"/>
    <m/>
    <m/>
    <m/>
    <m/>
    <m/>
    <s v="Documentos descriptivos de la gobernanza y operación del patrimonio autónomo para la implementación de pactos territoriales"/>
    <x v="1"/>
    <s v="Número"/>
    <n v="3"/>
    <d v="2024-12-31T00:00:00"/>
    <s v="Anual"/>
    <m/>
    <m/>
    <n v="3"/>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22"/>
    <s v="Diseñar e implementar junto a la Vicepresidencia y MHCP, una política pública integral del Pacífico, que contenga una hoja de ruta que priorice proyectos estratégicos y las asignaciones presupuestales requeridas, dentro del Marco Fiscal de Mediano Plazo y el Marco de Gasto de Mediano Plazo, para el desarrollo integral del Pacífico, conforme los criterios de priorización que defina el Gobierno"/>
    <s v="5. Convergencia regional"/>
    <s v="3. Territorios más humanos: hábitat integral "/>
    <n v="290"/>
    <s v="No Aplica"/>
    <s v="6. No aplica"/>
    <s v="No aplica"/>
    <s v="No Aplica"/>
    <s v="No"/>
    <m/>
    <s v="5. Convergencia regional"/>
    <s v="3. Territorios más humanos: hábitat integral "/>
    <s v="SUBDIRECCIÓN GENERAL DE PROSPECTIVA Y DESARROLLO NACIONAL"/>
    <s v="Dirección de Gobierno, DDHH y Paz"/>
    <s v="Dirección de Programación de Inversiones Públicas"/>
    <s v="Dirección de Ordenamiento y Desarrollo Territorial"/>
    <s v="SGPDN- SGISE- SGDDT"/>
    <x v="123"/>
    <m/>
    <m/>
    <s v="x"/>
    <s v="x"/>
    <m/>
    <m/>
    <m/>
    <s v="Política pública integral del pacífico implementada"/>
    <x v="1"/>
    <s v="Número"/>
    <m/>
    <m/>
    <m/>
    <m/>
    <m/>
    <m/>
    <m/>
    <m/>
    <m/>
    <m/>
    <m/>
    <m/>
    <m/>
    <m/>
    <m/>
    <m/>
    <m/>
    <m/>
    <m/>
  </r>
  <r>
    <x v="1"/>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No"/>
    <x v="24"/>
    <s v="Definir junto a MHCP las acciones conducentes a consolidar el FUT  (formulario unico territorial) como único instrumento de reporte de la información territorial, con destino a las entidades del nivel nacional."/>
    <s v="5. Convergencia regional"/>
    <s v="5. Fortalecimiento institucional como motor de cambio para recuperar la confianza de la ciudadanía y para el fortalecimiento del vínculo Estado-Ciudadanía"/>
    <n v="308"/>
    <s v="No Aplica"/>
    <s v="6. No aplica"/>
    <s v="No aplica"/>
    <s v="No Aplica"/>
    <s v="No"/>
    <m/>
    <s v="5. Convergencia regional"/>
    <s v="5. Fortalecimiento institucional como motor de cambio para recuperar la confianza de la ciudadanía y para el fortalecimiento del vínculo Estado-Ciudadanía"/>
    <s v="SUBDIRECCIÓN GENERAL DE DESCENTRALIZACIÓN Y DESARROLLO TERRITORIAL"/>
    <s v="Dirección de Descentralización y Fortalecimiento Fiscal "/>
    <m/>
    <m/>
    <s v="Oficina Asesora Juridica _x000a_Desarrollo Social; Desarrollo Urbano; Ordenamiento y Desarrollo Territorial; Programación de Inversiones Públicas."/>
    <x v="32"/>
    <m/>
    <s v="x"/>
    <s v="x"/>
    <m/>
    <m/>
    <m/>
    <m/>
    <s v="Reglamentación (circular conjunta)_x000a__x000a_Indicador de resultado: Resultado de consolidación del FUT"/>
    <x v="0"/>
    <m/>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5"/>
    <s v="Generar en conjunto con la Unidad de víctimas y MHCP,  herramientas técnicas, operativas y presupuestales con el fin de avanzar en el pago de las indemnizaciones administrativas a las víctimas del conflicto"/>
    <s v="Paz total e Integral"/>
    <s v="A5. Acuerdo sobre las Víctimas del Conflicto: “Sistema Integral de Verdad, Justicia, Reparación y No Repetición”"/>
    <n v="8"/>
    <s v="No Aplica"/>
    <s v="6. No aplica"/>
    <s v="No aplica"/>
    <s v="No Aplica"/>
    <s v="No"/>
    <m/>
    <s v="Paz total e Integral"/>
    <s v="A5. Acuerdo sobre las Víctimas del Conflicto: “Sistema Integral de Verdad, Justicia, Reparación y No Repetición”"/>
    <s v="SUBDIRECCIÓN GENERAL DE PROSPECTIVA Y DESARROLLO NACIONAL"/>
    <s v="Dirección de Gobierno, DDHH y Paz"/>
    <m/>
    <m/>
    <s v="SGISE"/>
    <x v="124"/>
    <m/>
    <s v="x"/>
    <s v="x"/>
    <m/>
    <m/>
    <m/>
    <m/>
    <s v="Herramientas implementadas_x000a__x000a_Actos administrativos publicados_x000a__x000a_Víctimas beneficiadas con el pago de las indemnizaciones administrativas"/>
    <x v="0"/>
    <s v="Número"/>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6"/>
    <s v="Acompañar técnicamente el proceso de actualización del Plan Marco de Implementación (PMI), con el liderazgo de la Oficina del Alto Comisionado para la Paz y en coordinación con la Comisión de Seguimiento, Impulso y Verificación a la Implementación (CSIVI)."/>
    <s v="Paz total e Integral"/>
    <s v="E. La paz en la esencia del Gobierno"/>
    <n v="15"/>
    <s v="No Aplica"/>
    <s v="6. No aplica"/>
    <s v="1. Hacia un Nuevo Campo Colombiano: Reforma Rural Integral"/>
    <s v="No Aplica"/>
    <s v="No"/>
    <m/>
    <s v="Paz total e Integral"/>
    <s v="E. La paz en la esencia del Gobierno"/>
    <s v="SUBDIRECCIÓN GENERAL DE PROSPECTIVA Y DESARROLLO NACIONAL"/>
    <s v="Dirección de Gobierno, DDHH y Paz"/>
    <s v="Dirección de Seguimiento y Evaluación de Políticas Públicas "/>
    <s v="Dirección de Programación de Inversiones Públicas"/>
    <s v="SGISE"/>
    <x v="125"/>
    <m/>
    <s v="x"/>
    <s v="x"/>
    <m/>
    <s v="x"/>
    <m/>
    <m/>
    <s v="Plan Marco de Implementación (PMI) actualizado_x000a__x000a_Cumplimiento del PMI"/>
    <x v="0"/>
    <s v="Porcentaje"/>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7"/>
    <s v=" Liderar la estrategia para que las entidades territoriales incluyan en sus procesos de planeación los propósitos y apuestas de construcción de paz y la ejecución de los compromisos del PMI.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
    <s v="Paz total e Integral"/>
    <s v="E. La paz en la esencia del Gobierno"/>
    <n v="15"/>
    <s v="No Aplica"/>
    <s v="6. No aplica"/>
    <s v="No aplica"/>
    <s v="No Aplica"/>
    <s v="No"/>
    <m/>
    <s v="Paz total e Integral"/>
    <s v="E. La paz en la esencia del Gobierno"/>
    <s v="SUBDIRECCIÓN GENERAL DE DESCENTRALIZACIÓN Y DESARROLLO TERRITORIAL"/>
    <s v="Dirección de Ordenamiento y Desarrollo Territorial"/>
    <s v="Dirección de Gobierno, DDHH y Paz"/>
    <s v="Dirección de Seguimiento y Evaluación de Políticas Públicas "/>
    <m/>
    <x v="126"/>
    <m/>
    <s v="x"/>
    <s v="x"/>
    <s v="x"/>
    <s v="x"/>
    <m/>
    <s v="x"/>
    <s v="Hoja de ruta  para la integración en planeación territorial de propositos y apuestas de paz y PMI _x000a__x000a_Nivel de cobertura/ implementación de iniciativas y resultados registrados en SIIPO_x000a_"/>
    <x v="0"/>
    <m/>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28"/>
    <s v="Definir el Plan de convocatorias: sistema de evauación por puntajes para la viabilización, priorización y aprobación de proyectos de inversión susceptibles de ser financiados con recursos de la Asignación para la Paz, el OCAD Paz ."/>
    <s v="Paz total e Integral"/>
    <s v="E. La paz en la esencia del Gobierno"/>
    <n v="16"/>
    <s v="No Aplica"/>
    <s v="6. No aplica"/>
    <s v="No aplica"/>
    <s v="No Aplica"/>
    <s v="No"/>
    <m/>
    <s v="Paz total e Integral"/>
    <s v="No aplica"/>
    <s v="SUBDIRECCIÓN GENERAL DEL SISTEMA GENERAL DE REGALÍAS"/>
    <s v="Dirección de Gobierno, DDHH y Paz"/>
    <s v="Dirección de Proyectos e Información para la Inversión"/>
    <m/>
    <m/>
    <x v="127"/>
    <m/>
    <s v="x"/>
    <s v="x"/>
    <m/>
    <m/>
    <m/>
    <m/>
    <s v="Plan de convocatorias (bienal)_x000a_Sistema de evaluación por puntajes para Paz"/>
    <x v="1"/>
    <m/>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Si"/>
    <x v="32"/>
    <s v="Coordinar con MinInterior la convocatoria de las entidades concernidas (Pueblos indígenas y las comunidades negras, afrocolombianas, raizales, palenqueras y Rrom),  para la programación de partidas presupuestales y así dar cumplimiento a los acuerdos. (sesión anual conjunta)"/>
    <s v="Actores diferenciales para el cambio"/>
    <s v="5. Pueblos y comunidades étnicas"/>
    <n v="355"/>
    <s v="No Aplica"/>
    <s v="6. No aplica"/>
    <s v="No aplica"/>
    <s v="No Aplica"/>
    <s v="No"/>
    <m/>
    <s v="Actores diferenciales para el cambio"/>
    <s v="5. Pueblos y comunidades étnicas"/>
    <s v="SUBDIRECCIÓN GENERAL DE PROSPECTIVA Y DESARROLLO NACIONAL"/>
    <s v="Dirección de Gobierno, DDHH y Paz"/>
    <s v="Dirección de Programación de Inversiones Públicas"/>
    <m/>
    <s v="SUBDIRECCIÓN GENERAL DE PROSPECTIVA Y DESARROLLO NACIONAL"/>
    <x v="128"/>
    <m/>
    <s v="x"/>
    <m/>
    <m/>
    <m/>
    <m/>
    <m/>
    <s v="Actas de sesiones realizadas_x000a__x000a_Tasa de crecimiento de las partidas presupuestales a entidades concernidas"/>
    <x v="0"/>
    <s v="Porcentaje"/>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3"/>
    <s v="Coordinar y articular con el DPS la creación del Programa Nacional Jóvenes en Paz. "/>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s v="Jóvenes beneficiados de la implementación del Programa Jóvenes en Paz"/>
    <x v="129"/>
    <m/>
    <s v="x"/>
    <s v="x"/>
    <m/>
    <m/>
    <m/>
    <m/>
    <s v="Programa jovenes en paz implementado_x000a__x000a_Beneficiarios del programa nacional jóvenes en paz"/>
    <x v="0"/>
    <s v="Número"/>
    <n v="100000"/>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4"/>
    <s v="Definir la metodología de focalización territorial, e individual de los potenciales beneficiarios del programa Nacional Jóvenes en Paz"/>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s v="Jóvenes beneficiados de la implementación del Programa Jóvenes en Paz"/>
    <x v="129"/>
    <m/>
    <m/>
    <s v="x"/>
    <m/>
    <m/>
    <m/>
    <m/>
    <s v="Metodología de focalización de potenciales beneficiarios del PNJP implementada_x000a__x000a_Beneficiarios del programa nacional jóvenes en paz"/>
    <x v="0"/>
    <s v="Número"/>
    <n v="100000"/>
    <m/>
    <m/>
    <m/>
    <m/>
    <m/>
    <m/>
    <m/>
    <m/>
    <m/>
    <m/>
    <m/>
    <m/>
    <m/>
    <m/>
    <m/>
    <m/>
    <m/>
    <m/>
  </r>
  <r>
    <x v="1"/>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No aplica"/>
    <s v="Si"/>
    <x v="35"/>
    <s v="Establecer un mecanismo de evaluación del impacto del programa Nacional Jóvenes en Paz"/>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Dirección de Seguimiento y Evaluación de Políticas Públicas "/>
    <m/>
    <m/>
    <x v="130"/>
    <m/>
    <m/>
    <s v="x"/>
    <m/>
    <m/>
    <m/>
    <m/>
    <s v="Mecanismo de evaluación implementada"/>
    <x v="1"/>
    <s v="Número"/>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36"/>
    <s v="Reglamentar el funcionamiento del Programa Nacional Jóvenes en Paz, en coordinación con DAPRE, DPS, ICBF, dentro de los tres (3) meses siguientes a la entrada en vigencia de la presente ley."/>
    <s v="Actores diferenciales para el cambio"/>
    <s v="6. Jóvenes con derechos que lideran las transformaciones para la vida"/>
    <n v="348"/>
    <s v="10. Reducir inequidades"/>
    <s v="6. No aplica"/>
    <s v="Focalización Territorial para la Implementación "/>
    <s v="16. Gestión de la información estadística "/>
    <s v="No"/>
    <m/>
    <s v="Actores diferenciales para el cambio"/>
    <s v="6. Jóvenes con derechos que lideran las transformaciones para la vida"/>
    <s v="SUBDIRECCIÓN GENERAL DE PROSPECTIVA Y DESARROLLO NACIONAL"/>
    <s v="Dirección de Desarrollo Social "/>
    <s v="Oficina Asesora Jurídica "/>
    <s v="Dirección de Seguimiento y Evaluación de Políticas Públicas "/>
    <m/>
    <x v="131"/>
    <m/>
    <s v="x"/>
    <m/>
    <m/>
    <m/>
    <m/>
    <m/>
    <s v="Resolución publicada_x000a__x000a_Jóvenes beneficiados de la implementación del Programa Jóvenes en Paz (INDICADOR?)"/>
    <x v="0"/>
    <s v="Número"/>
    <n v="100000"/>
    <m/>
    <m/>
    <m/>
    <m/>
    <m/>
    <m/>
    <m/>
    <m/>
    <m/>
    <m/>
    <m/>
    <m/>
    <m/>
    <m/>
    <m/>
    <m/>
    <m/>
    <m/>
  </r>
  <r>
    <x v="1"/>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PND"/>
    <s v="No aplica"/>
    <s v="No"/>
    <x v="114"/>
    <s v="Establecer lineamientos para el seguimiento a los indicadores del Plan Nacional de Desarrollo 2022-2026, de acuerdo con el Decreto 1082 de 2015 (en los 3 meses siguientes a la entrada en vigencia de la presente ley)"/>
    <s v="Otras disposiciones"/>
    <s v="No aplica"/>
    <n v="360"/>
    <s v="No Aplica"/>
    <s v="6. No aplica"/>
    <s v="No aplica"/>
    <s v="No Aplica"/>
    <s v="No"/>
    <m/>
    <s v="Otras disposiciones"/>
    <s v="No aplica"/>
    <s v="SUBDIRECCIÓN GENERAL DE INVERSIONES, SEGUIMIENTO Y EVALUACIÓN"/>
    <s v="Dirección de Seguimiento y Evaluación de Políticas Públicas "/>
    <m/>
    <m/>
    <m/>
    <x v="132"/>
    <m/>
    <m/>
    <m/>
    <m/>
    <s v="x"/>
    <m/>
    <m/>
    <s v="Guia para el seguimiento de indicadores"/>
    <x v="1"/>
    <s v="Número"/>
    <n v="1"/>
    <m/>
    <s v="NA"/>
    <n v="1"/>
    <m/>
    <m/>
    <m/>
    <m/>
    <m/>
    <m/>
    <m/>
    <m/>
    <m/>
    <m/>
    <m/>
    <m/>
    <m/>
    <m/>
    <m/>
  </r>
  <r>
    <x v="1"/>
    <m/>
    <m/>
    <m/>
    <m/>
    <m/>
    <x v="4"/>
    <m/>
    <m/>
    <m/>
    <m/>
    <m/>
    <m/>
    <m/>
    <m/>
    <m/>
    <m/>
    <m/>
    <m/>
    <m/>
    <m/>
    <m/>
    <m/>
    <m/>
    <x v="17"/>
    <m/>
    <m/>
    <m/>
    <m/>
    <s v="x"/>
    <m/>
    <m/>
    <s v="Circular para modificación de metas"/>
    <x v="1"/>
    <s v="Número"/>
    <n v="1"/>
    <m/>
    <s v="NA"/>
    <n v="1"/>
    <m/>
    <m/>
    <m/>
    <m/>
    <m/>
    <m/>
    <m/>
    <m/>
    <m/>
    <m/>
    <m/>
    <m/>
    <m/>
    <m/>
    <m/>
  </r>
  <r>
    <x v="1"/>
    <s v="2. Redefinir la planeación y gestión de la inversión pública considerando la concurrencia de fuentes con un enfoque de impacto y eficiencia​​ "/>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No"/>
    <x v="37"/>
    <s v="En coordinación con el Ministerio de Hacienda y Crédito Público se diseñará la metodología para la creación e implementación de trazadores que permitan la marcación ·de partidas presupuestales de inversión y funcionamiento del Presupuesto General de la Nación respectivamente, así como de los recursos de las entidades territoriales asociadas a políticas transversales. Esta metodología deberá incluir entre otros aspectos, las condiciones para que las entidades competentes reporten la información en los sistemas que se dispongan para tal fin._x000a_Establecer un plan de acción para articular el sistema de información con el de MHCP, para vincular trazadores presupuestales y, automatizar la captura de información con relación a los mismos, a través del Sistema Integrado de Información Financiera SIIF Nación. Esto, en línea con lo establecido en el Documento CONPES 4008 de 2020 "/>
    <s v="Otras disposiciones"/>
    <s v="No aplica"/>
    <n v="361"/>
    <s v="No Aplica"/>
    <s v="6. No aplica"/>
    <s v="No aplica"/>
    <s v="No Aplica"/>
    <s v="No"/>
    <m/>
    <s v="Otras disposiciones"/>
    <s v="No aplica"/>
    <s v="SUBDIRECCIÓN GENERAL DE INVERSIONES, SEGUIMIENTO Y EVALUACIÓN"/>
    <s v="Dirección de Proyectos e Información para la Inversión"/>
    <s v="Dirección de Programación de Inversiones Públicas"/>
    <m/>
    <s v="SUBDIRECCIÓN GENERAL DE PROSPECTIVA Y DESARROLLO NACIONAL"/>
    <x v="133"/>
    <m/>
    <s v="x"/>
    <s v="x"/>
    <m/>
    <m/>
    <m/>
    <s v="x"/>
    <s v="Documento metodológico_x000a__x000a_Propuesta de acto administrativo de implementación de la metodología_x000a__x000a_Estrategia de capacitación_x000a_"/>
    <x v="1"/>
    <s v="Número"/>
    <n v="1"/>
    <s v="Mayo-2024"/>
    <s v="semestral"/>
    <m/>
    <n v="1"/>
    <m/>
    <m/>
    <m/>
    <m/>
    <m/>
    <m/>
    <m/>
    <m/>
    <m/>
    <m/>
    <m/>
    <m/>
    <m/>
    <m/>
  </r>
  <r>
    <x v="1"/>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36 Reforma al SGP (Ley 152, AL 01, Ley 617)"/>
    <s v="Si"/>
    <x v="115"/>
    <s v="Liderar con el MHCP  la Comisión de Alto Nivel para la presentación de un proyecto de reforma constitucional que incremente los recursos del SGP, para el cierre de brechas desigualdades"/>
    <s v="Otras disposiciones"/>
    <s v="No aplica"/>
    <n v="365"/>
    <s v="Varios"/>
    <s v="5. Transversal"/>
    <s v="No aplica"/>
    <s v="2. Gestión presupuestal y eficiencia del gasto público "/>
    <s v="No"/>
    <m/>
    <s v="5. Convergencia regional"/>
    <s v="6. Dispositivos democráticos de participación: política de diálogo permanente con decisiones desde y para el territorio"/>
    <s v="SUBDIRECCIÓN GENERAL DE INVERSIONES, SEGUIMIENTO Y EVALUACIÓN"/>
    <s v="Dirección de Programación de Inversiones Públicas"/>
    <s v="Dirección de Ordenamiento y Desarrollo Territorial"/>
    <s v="Dirección de Estudios Económicos "/>
    <s v="Oficina Asesroa Juridica _x000a_"/>
    <x v="134"/>
    <m/>
    <s v="x"/>
    <s v="x"/>
    <m/>
    <m/>
    <m/>
    <m/>
    <s v="proyecto normativo_x000a_Anexo técnico_x000a__x000a_Promedio nacional de la brecha en la generación de recursos propios por municipio- PND_x000a__x000a_Escenarios de distribución del SGP conforme a los ajustes normativos presentados (Demanda) - DPIP"/>
    <x v="0"/>
    <s v="Porcentaje"/>
    <n v="1"/>
    <d v="2024-12-31T00:00:00"/>
    <s v="Mensual"/>
    <m/>
    <m/>
    <m/>
    <m/>
    <m/>
    <m/>
    <m/>
    <m/>
    <m/>
    <m/>
    <m/>
    <m/>
    <m/>
    <m/>
    <m/>
    <m/>
  </r>
  <r>
    <x v="1"/>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4 Misión de Descentralización (reforma SGP, Ley 715)"/>
    <s v="Si"/>
    <x v="116"/>
    <s v="Analizar los resultados del diagnóstico de la Misión de Descentralización​ y  definir la ruta de implementación y seguimiento a los mismos"/>
    <s v="No Aplica"/>
    <s v="No aplica"/>
    <m/>
    <s v="No Aplica"/>
    <s v="6. No aplica"/>
    <s v="No aplica"/>
    <s v="No Aplica"/>
    <s v="No"/>
    <m/>
    <s v="5. Convergencia regional"/>
    <s v="2. Modelos de desarrollo supramunicipales para el fortalecimiento de vínculos urbanorurales y la integración de territorios"/>
    <s v="SUBDIRECCIÓN GENERAL DE DESCENTRALIZACIÓN Y DESARROLLO TERRITORIAL"/>
    <s v="Dirección de Ordenamiento y Desarrollo Territorial"/>
    <s v="Dirección de Seguimiento y Evaluación de Políticas Públicas "/>
    <m/>
    <m/>
    <x v="135"/>
    <m/>
    <s v="x"/>
    <s v="x"/>
    <m/>
    <m/>
    <m/>
    <m/>
    <s v="Hoja de ruta para implementar recomendaciones de la MD_x000a__x000a_(Proponer indicador de resultado de implementación de la hoja de ruta)_x000a__x000a_Nivel de cumplimiento de la hoja de ruta"/>
    <x v="0"/>
    <m/>
    <m/>
    <m/>
    <m/>
    <m/>
    <m/>
    <m/>
    <m/>
    <m/>
    <m/>
    <m/>
    <m/>
    <m/>
    <m/>
    <m/>
    <m/>
    <m/>
    <m/>
    <m/>
    <m/>
  </r>
  <r>
    <x v="1"/>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38"/>
    <s v="Estructurar e implementar el modelo de llegada al territorio​"/>
    <s v="No Aplica"/>
    <s v="No aplica"/>
    <m/>
    <s v="No Aplica"/>
    <s v="6. No aplica"/>
    <s v="No aplica"/>
    <s v="No Aplica"/>
    <s v="No"/>
    <m/>
    <s v="No Aplica"/>
    <m/>
    <s v="SUBDIRECCIÓN GENERAL DE DESCENTRALIZACIÓN Y DESARROLLO TERRITORIAL"/>
    <s v="Dirección de Estrategia Regional "/>
    <s v="Dirección de Ordenamiento y Desarrollo Territorial"/>
    <s v="Dirección de Descentralización y Fortalecimiento Fiscal "/>
    <s v="DT misionales relacionadas"/>
    <x v="45"/>
    <m/>
    <m/>
    <m/>
    <m/>
    <m/>
    <m/>
    <m/>
    <m/>
    <x v="2"/>
    <m/>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117"/>
    <s v="Definir los lineamientos y herramientas para la  concurrencia y convergencia de fuentes de financiamiento, incluyendo recursos territoriales. Preparar ajustes normativos para su implementación._x000a_"/>
    <s v="No Aplica"/>
    <s v="No aplica"/>
    <m/>
    <s v="Varios"/>
    <s v="5. Transversal"/>
    <s v="No aplica"/>
    <s v="2. Gestión presupuestal y eficiencia del gasto público "/>
    <s v="No"/>
    <m/>
    <s v="No Aplica"/>
    <m/>
    <s v="SUBDIRECCIÓN GENERAL DE INVERSIONES, SEGUIMIENTO Y EVALUACIÓN"/>
    <s v="Dirección de Programación de Inversiones Públicas"/>
    <s v="Dirección de Descentralización y Fortalecimiento Fiscal "/>
    <s v="Oficina Asesora Jurídica "/>
    <m/>
    <x v="136"/>
    <m/>
    <s v="x"/>
    <s v="x"/>
    <m/>
    <m/>
    <m/>
    <m/>
    <s v="Propuesta normativa_x000a_Lineamientos metodológicos para la clasificación y articulación de inversiones_x000a__x000a_Nivel de cobertura en Herramienta para el análisis  de concurrencia de fuentes"/>
    <x v="1"/>
    <s v="Numérico"/>
    <n v="2"/>
    <d v="2024-12-31T00:00:00"/>
    <s v="Anual"/>
    <n v="1"/>
    <m/>
    <n v="1"/>
    <m/>
    <m/>
    <m/>
    <m/>
    <m/>
    <m/>
    <m/>
    <m/>
    <m/>
    <m/>
    <m/>
    <m/>
    <m/>
  </r>
  <r>
    <x v="1"/>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Director General"/>
    <s v="37 Hoja de ruta para la transición energética"/>
    <s v="Si"/>
    <x v="39"/>
    <s v="Desarrollar herramientas analíticas para entregar insumos técnicos a las entidades encargadas de la política de transición energética y transformación productiva . "/>
    <s v="No Aplica"/>
    <s v="No aplica"/>
    <m/>
    <s v="7. Energía asequible y sostenible"/>
    <s v="5. Transversal"/>
    <s v="No aplica"/>
    <s v="16. Gestión de la información estadística "/>
    <s v="No"/>
    <m/>
    <s v="4. Transformación productiva, internacionalización y acción climática"/>
    <s v="C1. Transición energética justa, basada en el respeto a la naturaleza, la justicia social y la soberanía con seguridad, confiabilidad y eficiencia"/>
    <s v="SUBDIRECCIÓN GENERAL DE PROSPECTIVA Y DESARROLLO NACIONAL"/>
    <s v="Dirección de Infraestructura y Energía Sostenible "/>
    <s v="Dirección de Estudios Económicos "/>
    <m/>
    <m/>
    <x v="137"/>
    <m/>
    <m/>
    <s v="x"/>
    <m/>
    <m/>
    <m/>
    <m/>
    <s v="Insumos para Hoja de ruta de transición energética_x000a__x000a_Nivel de satisfacción de usuarios de las herramientas e insumos"/>
    <x v="0"/>
    <s v="Porcentaje"/>
    <m/>
    <m/>
    <m/>
    <m/>
    <m/>
    <m/>
    <m/>
    <m/>
    <m/>
    <m/>
    <n v="30"/>
    <m/>
    <n v="70"/>
    <m/>
    <m/>
    <m/>
    <m/>
    <m/>
    <m/>
  </r>
  <r>
    <x v="1"/>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118"/>
    <s v="Apoyar a la Subdirección Territorial en el desarrollo de modelos analíticos para evaluar los impactos regionales de la toma de decisiones."/>
    <s v="No Aplica"/>
    <s v="No aplica"/>
    <m/>
    <s v="Varios"/>
    <s v="4. Capacidad administrativa subnacional "/>
    <s v="No aplica"/>
    <s v="No Aplica"/>
    <s v="No"/>
    <m/>
    <s v="No Aplica"/>
    <m/>
    <s v="SUBDIRECCIÓN GENERAL DE INVERSIONES, SEGUIMIENTO Y EVALUACIÓN"/>
    <s v="Dirección de Estudios Económicos "/>
    <s v="Dirección de Descentralización y Fortalecimiento Fiscal "/>
    <m/>
    <s v="SGDDT"/>
    <x v="138"/>
    <m/>
    <m/>
    <s v="x"/>
    <m/>
    <m/>
    <m/>
    <m/>
    <s v="Impactos regionales de simular cambios en el SGP"/>
    <x v="1"/>
    <s v="Número"/>
    <n v="12"/>
    <s v="31 de diciembre de cada año"/>
    <s v="Trimestral"/>
    <m/>
    <n v="2"/>
    <n v="2"/>
    <n v="2"/>
    <n v="2"/>
    <n v="2"/>
    <n v="2"/>
    <m/>
    <n v="16.600000000000001"/>
    <n v="16.600000000000001"/>
    <n v="16.600000000000001"/>
    <n v="16.600000000000001"/>
    <n v="16.600000000000001"/>
    <n v="16.600000000000001"/>
    <n v="100"/>
    <m/>
  </r>
  <r>
    <x v="1"/>
    <m/>
    <m/>
    <m/>
    <m/>
    <m/>
    <x v="4"/>
    <m/>
    <m/>
    <m/>
    <m/>
    <m/>
    <m/>
    <m/>
    <m/>
    <m/>
    <m/>
    <m/>
    <m/>
    <m/>
    <m/>
    <m/>
    <m/>
    <m/>
    <x v="17"/>
    <m/>
    <m/>
    <s v="x"/>
    <m/>
    <m/>
    <m/>
    <m/>
    <s v="Impactos regionales de las diferentes escenarios de transicion energetica"/>
    <x v="1"/>
    <s v="Número"/>
    <n v="12"/>
    <s v="31 de diciembre de cada año"/>
    <s v="Trimestral"/>
    <m/>
    <n v="2"/>
    <n v="2"/>
    <n v="2"/>
    <n v="2"/>
    <n v="2"/>
    <n v="2"/>
    <m/>
    <n v="16.600000000000001"/>
    <n v="16.600000000000001"/>
    <n v="16.600000000000001"/>
    <n v="16.600000000000001"/>
    <n v="16.600000000000001"/>
    <n v="16.600000000000001"/>
    <n v="100"/>
    <m/>
  </r>
  <r>
    <x v="1"/>
    <m/>
    <m/>
    <m/>
    <m/>
    <m/>
    <x v="4"/>
    <m/>
    <m/>
    <m/>
    <m/>
    <m/>
    <m/>
    <m/>
    <m/>
    <m/>
    <m/>
    <m/>
    <m/>
    <m/>
    <m/>
    <m/>
    <m/>
    <m/>
    <x v="17"/>
    <m/>
    <m/>
    <s v="x"/>
    <m/>
    <m/>
    <m/>
    <m/>
    <s v="Impactos regionales de los diferentes escenarios de transformacion productiva"/>
    <x v="1"/>
    <s v="Número"/>
    <n v="12"/>
    <s v="31 de diciembre de cada año"/>
    <s v="Trimestral"/>
    <m/>
    <n v="2"/>
    <n v="2"/>
    <n v="2"/>
    <n v="2"/>
    <n v="2"/>
    <n v="2"/>
    <m/>
    <n v="16.600000000000001"/>
    <n v="16.600000000000001"/>
    <n v="16.600000000000001"/>
    <n v="16.600000000000001"/>
    <n v="16.600000000000001"/>
    <n v="16.600000000000001"/>
    <n v="100"/>
    <m/>
  </r>
  <r>
    <x v="1"/>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40"/>
    <s v="Posicionar las publicaciones, estudios en los centros académicos y entidades del Estado"/>
    <s v="No Aplica"/>
    <s v="No aplica"/>
    <m/>
    <s v="No Aplica"/>
    <s v="6. No aplica"/>
    <s v="No aplica"/>
    <s v="14. Gestión del conocimiento y la innovación "/>
    <s v="No"/>
    <m/>
    <s v="No Aplica"/>
    <m/>
    <s v="DIRECCIÓN GENERAL"/>
    <s v="Oficina Asesora de  Comunicaciones"/>
    <m/>
    <m/>
    <s v="TODAS LAS SUBDIRECCIONES GENERALES- DIRECCIONES TÉCNICAS Y SUS DEPENDENCIAS"/>
    <x v="47"/>
    <m/>
    <m/>
    <s v="x"/>
    <m/>
    <m/>
    <m/>
    <s v="x"/>
    <s v="Publicaciones divulgadas_x000a__x000a_Cumplimiento de estrategias de posicionamiento de publicaciones"/>
    <x v="0"/>
    <s v="Porcentaje"/>
    <m/>
    <m/>
    <m/>
    <m/>
    <m/>
    <m/>
    <m/>
    <m/>
    <m/>
    <m/>
    <m/>
    <m/>
    <m/>
    <m/>
    <m/>
    <m/>
    <m/>
    <m/>
    <m/>
  </r>
  <r>
    <x v="1"/>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Director General"/>
    <s v="Varios"/>
    <s v="Si"/>
    <x v="119"/>
    <s v="Realizar análisis de escenarios para evaluar alternativas de estimación de variables que alimentan MFMP en el marco normativo vigente&quot;."/>
    <s v="No Aplica"/>
    <s v="No aplica"/>
    <m/>
    <s v="No Aplica"/>
    <s v="5. Transversal"/>
    <s v="No aplica"/>
    <s v="14. Gestión del conocimiento y la innovación "/>
    <s v="No"/>
    <m/>
    <s v="Estabilidad Macroeconómica"/>
    <s v="C1. Administración eficiente de los recursos públicos"/>
    <s v="SUBDIRECCIÓN GENERAL DE INVERSIONES, SEGUIMIENTO Y EVALUACIÓN"/>
    <s v="Dirección de Estudios Económicos "/>
    <s v="Dirección de Programación de Inversiones Públicas"/>
    <m/>
    <m/>
    <x v="139"/>
    <m/>
    <m/>
    <s v="x"/>
    <m/>
    <m/>
    <m/>
    <m/>
    <s v="Estimacion de la deuda pensional a cargo de la nacion"/>
    <x v="1"/>
    <s v="Número"/>
    <n v="3"/>
    <s v="30 de junio de cada año"/>
    <s v="Anual"/>
    <m/>
    <n v="1"/>
    <m/>
    <n v="1"/>
    <m/>
    <n v="1"/>
    <m/>
    <m/>
    <n v="33.299999999999997"/>
    <m/>
    <n v="33.299999999999997"/>
    <m/>
    <n v="33.299999999999997"/>
    <m/>
    <n v="100"/>
    <m/>
  </r>
  <r>
    <x v="1"/>
    <m/>
    <m/>
    <m/>
    <m/>
    <m/>
    <x v="4"/>
    <m/>
    <m/>
    <m/>
    <m/>
    <m/>
    <m/>
    <m/>
    <m/>
    <m/>
    <m/>
    <m/>
    <m/>
    <m/>
    <m/>
    <m/>
    <m/>
    <m/>
    <x v="17"/>
    <m/>
    <m/>
    <s v="x"/>
    <m/>
    <m/>
    <m/>
    <m/>
    <s v="Proyecciones de crecimiento y variables macroeconomicas de corto y mediano plazo"/>
    <x v="1"/>
    <s v="Número"/>
    <n v="3"/>
    <s v="30 de junio de cada año"/>
    <s v="Anual"/>
    <m/>
    <n v="1"/>
    <m/>
    <n v="1"/>
    <m/>
    <n v="1"/>
    <m/>
    <m/>
    <n v="33.299999999999997"/>
    <m/>
    <n v="33.299999999999997"/>
    <m/>
    <n v="33.299999999999997"/>
    <m/>
    <n v="100"/>
    <m/>
  </r>
  <r>
    <x v="1"/>
    <m/>
    <m/>
    <m/>
    <m/>
    <m/>
    <x v="4"/>
    <m/>
    <m/>
    <m/>
    <m/>
    <m/>
    <m/>
    <m/>
    <m/>
    <m/>
    <m/>
    <m/>
    <m/>
    <m/>
    <m/>
    <m/>
    <m/>
    <m/>
    <x v="17"/>
    <m/>
    <m/>
    <s v="x"/>
    <m/>
    <m/>
    <m/>
    <m/>
    <s v="Instrumentos de consolidación del análisis de eficiencia del gasto público implementados"/>
    <x v="1"/>
    <s v="Número"/>
    <n v="3"/>
    <s v="30 de junio de cada año"/>
    <s v="Anual"/>
    <m/>
    <n v="1"/>
    <m/>
    <n v="1"/>
    <m/>
    <n v="1"/>
    <m/>
    <m/>
    <n v="33.299999999999997"/>
    <m/>
    <n v="33.299999999999997"/>
    <m/>
    <n v="33.299999999999997"/>
    <m/>
    <n v="100"/>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41"/>
    <s v="Evaluar el impacto real de los subsidios, para determinar si estos  recursos están bien invertidos, si fue o no mejor que invertirlos en generación de empleo."/>
    <s v="No Aplica"/>
    <s v="No aplica"/>
    <m/>
    <s v="No Aplica"/>
    <s v="6. No aplica"/>
    <s v="No aplica"/>
    <s v="No Aplica"/>
    <s v="No"/>
    <m/>
    <s v="No Aplica"/>
    <m/>
    <s v="SUBDIRECCIÓN GENERAL DE INVERSIONES, SEGUIMIENTO Y EVALUACIÓN"/>
    <s v="Dirección de Estudios Económicos "/>
    <s v="Dirección de Desarrollo Social "/>
    <s v="Dirección de Seguimiento y Evaluación de Políticas Públicas "/>
    <m/>
    <x v="48"/>
    <m/>
    <m/>
    <s v="x"/>
    <m/>
    <m/>
    <m/>
    <m/>
    <s v="Valoracion de los principales subsidios a cargo del presupuesto nacional"/>
    <x v="1"/>
    <s v="Número"/>
    <n v="1"/>
    <d v="2024-12-31T00:00:00"/>
    <s v="Anual"/>
    <m/>
    <m/>
    <n v="1"/>
    <m/>
    <m/>
    <m/>
    <m/>
    <m/>
    <m/>
    <n v="100"/>
    <m/>
    <m/>
    <m/>
    <m/>
    <n v="100"/>
    <m/>
  </r>
  <r>
    <x v="1"/>
    <m/>
    <m/>
    <m/>
    <m/>
    <m/>
    <x v="4"/>
    <m/>
    <m/>
    <m/>
    <m/>
    <m/>
    <m/>
    <m/>
    <m/>
    <m/>
    <m/>
    <m/>
    <m/>
    <m/>
    <m/>
    <m/>
    <m/>
    <m/>
    <x v="17"/>
    <m/>
    <m/>
    <s v="x"/>
    <m/>
    <m/>
    <m/>
    <m/>
    <s v="Valoracion de la focalizacion de los subsidios por estrato"/>
    <x v="1"/>
    <s v="Número"/>
    <n v="1"/>
    <d v="2024-12-31T00:00:00"/>
    <s v="Anual"/>
    <m/>
    <m/>
    <n v="1"/>
    <m/>
    <m/>
    <m/>
    <m/>
    <m/>
    <m/>
    <n v="100"/>
    <m/>
    <m/>
    <m/>
    <m/>
    <n v="100"/>
    <m/>
  </r>
  <r>
    <x v="1"/>
    <m/>
    <m/>
    <m/>
    <m/>
    <m/>
    <x v="4"/>
    <m/>
    <m/>
    <m/>
    <m/>
    <m/>
    <m/>
    <m/>
    <m/>
    <m/>
    <m/>
    <m/>
    <m/>
    <m/>
    <m/>
    <m/>
    <m/>
    <m/>
    <x v="17"/>
    <m/>
    <m/>
    <s v="x"/>
    <m/>
    <m/>
    <m/>
    <m/>
    <s v="Estimacion de los subsidios a pensiones"/>
    <x v="1"/>
    <s v="Número"/>
    <n v="1"/>
    <d v="2024-12-31T00:00:00"/>
    <s v="Anual"/>
    <m/>
    <m/>
    <n v="1"/>
    <m/>
    <m/>
    <m/>
    <m/>
    <m/>
    <m/>
    <n v="100"/>
    <m/>
    <m/>
    <m/>
    <m/>
    <n v="100"/>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Iniciativa Institucional"/>
    <s v="No aplica"/>
    <s v="Si"/>
    <x v="120"/>
    <s v="Consolidar el análisis de eficiencia del gasto público a través de los instrumentos que administra el DNP"/>
    <s v="No Aplica"/>
    <s v="No aplica"/>
    <m/>
    <s v="Varios"/>
    <s v="5. Transversal"/>
    <s v="No aplica"/>
    <s v="2. Gestión presupuestal y eficiencia del gasto público "/>
    <s v="No"/>
    <m/>
    <s v="No Aplica"/>
    <m/>
    <s v="SUBDIRECCIÓN GENERAL DE INVERSIONES, SEGUIMIENTO Y EVALUACIÓN"/>
    <s v="SUBDIRECCIÓN GENERAL DE INVERSIONES, SEGUIMIENTO Y EVALUACIÓN"/>
    <m/>
    <m/>
    <s v="SUBDIRECCIÓN GENERAL DE INVERSIONES, SEGUIMIENTO Y EVALUACIÓN"/>
    <x v="140"/>
    <m/>
    <m/>
    <s v="x"/>
    <m/>
    <m/>
    <m/>
    <m/>
    <s v="Documentos de lineamientos de política para articular los intrumentos de eficiencia del gasto"/>
    <x v="1"/>
    <s v="Número"/>
    <n v="1"/>
    <d v="2026-12-30T00:00:00"/>
    <s v="Anual"/>
    <m/>
    <m/>
    <m/>
    <m/>
    <m/>
    <m/>
    <n v="1"/>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Iniciativa Institucional"/>
    <s v="No aplica"/>
    <s v="Si"/>
    <x v="121"/>
    <s v="Consolidar la Plataforma Integrada de Inversión Pública - PIIP para todas la fuentes y transformar el relacionamiento con el territorio."/>
    <s v="No Aplica"/>
    <s v="No aplica"/>
    <m/>
    <s v="Varios"/>
    <s v="2. Transparencia y rendición de cuentas "/>
    <s v="No aplica"/>
    <s v="2. Gestión presupuestal y eficiencia del gasto público "/>
    <s v="No"/>
    <m/>
    <s v="No Aplica"/>
    <m/>
    <s v="SUBDIRECCIÓN GENERAL DE INVERSIONES, SEGUIMIENTO Y EVALUACIÓN"/>
    <s v="Dirección de Proyectos e Información para la Inversión"/>
    <s v="Dirección de Ordenamiento y Desarrollo Territorial"/>
    <s v="Dirección de Seguimiento, Evaluación y Control del SGR"/>
    <s v="Dirección de Gestión y Promoción del Sistema General de Regalías"/>
    <x v="141"/>
    <m/>
    <s v="x"/>
    <s v="x"/>
    <s v="x"/>
    <s v="x"/>
    <m/>
    <s v="x"/>
    <s v="Herramienta tecnológica implementada"/>
    <x v="1"/>
    <s v="Porcentaje"/>
    <n v="100"/>
    <s v="julio/2026"/>
    <s v="Anual"/>
    <n v="50"/>
    <n v="80"/>
    <n v="100"/>
    <m/>
    <m/>
    <m/>
    <m/>
    <m/>
    <m/>
    <m/>
    <m/>
    <m/>
    <m/>
    <m/>
    <m/>
    <m/>
  </r>
  <r>
    <x v="1"/>
    <m/>
    <m/>
    <m/>
    <m/>
    <m/>
    <x v="4"/>
    <m/>
    <m/>
    <m/>
    <m/>
    <m/>
    <m/>
    <m/>
    <m/>
    <m/>
    <m/>
    <m/>
    <m/>
    <m/>
    <m/>
    <m/>
    <m/>
    <m/>
    <x v="17"/>
    <m/>
    <m/>
    <m/>
    <m/>
    <m/>
    <m/>
    <m/>
    <s v="Estrategia articulada de mesa de ayuda"/>
    <x v="1"/>
    <s v="Porcentaje"/>
    <n v="90"/>
    <s v="julio/2026"/>
    <s v="Anual"/>
    <m/>
    <n v="80"/>
    <n v="100"/>
    <m/>
    <m/>
    <m/>
    <m/>
    <m/>
    <m/>
    <m/>
    <m/>
    <m/>
    <m/>
    <m/>
    <m/>
    <m/>
  </r>
  <r>
    <x v="1"/>
    <m/>
    <m/>
    <m/>
    <m/>
    <m/>
    <x v="4"/>
    <m/>
    <m/>
    <m/>
    <m/>
    <m/>
    <m/>
    <m/>
    <m/>
    <m/>
    <m/>
    <m/>
    <m/>
    <m/>
    <m/>
    <m/>
    <m/>
    <m/>
    <x v="17"/>
    <m/>
    <m/>
    <m/>
    <m/>
    <m/>
    <m/>
    <m/>
    <s v="Documentos de líneamientos técnicos y metodológicos"/>
    <x v="1"/>
    <s v="Número"/>
    <n v="3"/>
    <s v="julio/2026"/>
    <s v="Anual"/>
    <m/>
    <n v="1"/>
    <m/>
    <n v="1"/>
    <m/>
    <n v="1"/>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122"/>
    <s v="Generar herramientas y definir lineamientos para la formulación de proyectos de impacto regional. "/>
    <s v="No Aplica"/>
    <s v="No aplica"/>
    <m/>
    <s v="Varios"/>
    <s v="2. Transparencia y rendición de cuentas "/>
    <s v="No aplica"/>
    <s v="Varias"/>
    <s v="No"/>
    <m/>
    <s v="No Aplica"/>
    <m/>
    <s v="SUBDIRECCIÓN GENERAL DE INVERSIONES, SEGUIMIENTO Y EVALUACIÓN"/>
    <s v="Dirección de Proyectos e Información para la Inversión"/>
    <m/>
    <m/>
    <m/>
    <x v="142"/>
    <m/>
    <m/>
    <s v="x"/>
    <m/>
    <m/>
    <m/>
    <m/>
    <s v="Documento metodológico"/>
    <x v="1"/>
    <s v="Número"/>
    <n v="1"/>
    <s v="dic-24"/>
    <s v="Anual"/>
    <m/>
    <m/>
    <n v="1"/>
    <m/>
    <m/>
    <m/>
    <m/>
    <m/>
    <m/>
    <m/>
    <m/>
    <m/>
    <m/>
    <m/>
    <m/>
    <m/>
  </r>
  <r>
    <x v="1"/>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123"/>
    <s v="Fortalecer los sistemas de seguimiento (Sinergia, SIIPO, ODS,) para la toma de decisiones."/>
    <s v="No Aplica"/>
    <s v="No aplica"/>
    <m/>
    <s v="No Aplica"/>
    <s v="6. No aplica"/>
    <s v="No aplica"/>
    <s v="No Aplica"/>
    <s v="No"/>
    <m/>
    <m/>
    <m/>
    <s v="SUBDIRECCIÓN GENERAL DE INVERSIONES, SEGUIMIENTO Y EVALUACIÓN"/>
    <s v="Dirección de Seguimiento y Evaluación de Políticas Públicas "/>
    <s v="Dirección de Proyectos e Información para la Inversión"/>
    <m/>
    <m/>
    <x v="143"/>
    <m/>
    <m/>
    <s v="x"/>
    <s v="x"/>
    <s v="x"/>
    <m/>
    <s v="x"/>
    <s v="Indice de uso del seguimiento Sinergia en la toma de decisiones_x000a__x000a_(Acotado a PND, PMI y NDC en Sinergia)"/>
    <x v="0"/>
    <s v="Porcentaje"/>
    <n v="1"/>
    <m/>
    <s v="semestral"/>
    <s v="NA"/>
    <n v="1"/>
    <n v="1"/>
    <n v="1"/>
    <n v="1"/>
    <n v="1"/>
    <n v="1"/>
    <m/>
    <m/>
    <m/>
    <m/>
    <m/>
    <m/>
    <m/>
    <m/>
    <m/>
  </r>
  <r>
    <x v="1"/>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124"/>
    <s v="Fortalecer la calidad de las evaluaciones. Definir estándares de las evaluaciones para generar los resultados en la política pública a partir de datos de calidad y procesos claros.  Incluir mapas de evidencia de las evaluaciones  (incluir evaluaciones relacionadas con APP y otros…), Considerar las acciones incluidas en el documento CONPES 4083 de Evaluaciones"/>
    <s v="No Aplica"/>
    <s v="No aplica"/>
    <m/>
    <s v="No Aplica"/>
    <s v="6. No aplica"/>
    <s v="No aplica"/>
    <s v="No Aplica"/>
    <s v="No"/>
    <m/>
    <s v="No Aplica"/>
    <m/>
    <s v="SUBDIRECCIÓN GENERAL DE INVERSIONES, SEGUIMIENTO Y EVALUACIÓN"/>
    <s v="Dirección de Seguimiento y Evaluación de Políticas Públicas "/>
    <m/>
    <m/>
    <m/>
    <x v="144"/>
    <m/>
    <m/>
    <s v="x"/>
    <m/>
    <m/>
    <s v="x"/>
    <m/>
    <s v="Documento con los resultados de la Evaluación"/>
    <x v="1"/>
    <s v="Número"/>
    <n v="40"/>
    <d v="2026-12-31T00:00:00"/>
    <s v="anual "/>
    <n v="10"/>
    <m/>
    <n v="12"/>
    <m/>
    <n v="9"/>
    <m/>
    <n v="9"/>
    <m/>
    <m/>
    <m/>
    <m/>
    <m/>
    <m/>
    <m/>
    <m/>
    <m/>
  </r>
  <r>
    <x v="1"/>
    <m/>
    <m/>
    <m/>
    <m/>
    <m/>
    <x v="4"/>
    <m/>
    <m/>
    <m/>
    <m/>
    <m/>
    <m/>
    <m/>
    <m/>
    <m/>
    <m/>
    <m/>
    <m/>
    <m/>
    <m/>
    <m/>
    <m/>
    <m/>
    <x v="17"/>
    <m/>
    <m/>
    <s v="x"/>
    <m/>
    <m/>
    <s v="x"/>
    <m/>
    <s v="Mapas de brechas de evidencia publicados "/>
    <x v="1"/>
    <s v="Número"/>
    <n v="12"/>
    <d v="2026-12-31T00:00:00"/>
    <s v="anual "/>
    <n v="3"/>
    <m/>
    <n v="3"/>
    <m/>
    <n v="3"/>
    <m/>
    <n v="3"/>
    <m/>
    <m/>
    <m/>
    <m/>
    <m/>
    <m/>
    <m/>
    <m/>
    <m/>
  </r>
  <r>
    <x v="1"/>
    <m/>
    <m/>
    <m/>
    <m/>
    <m/>
    <x v="4"/>
    <m/>
    <m/>
    <m/>
    <m/>
    <m/>
    <m/>
    <m/>
    <m/>
    <m/>
    <m/>
    <m/>
    <m/>
    <m/>
    <m/>
    <m/>
    <m/>
    <m/>
    <x v="17"/>
    <m/>
    <m/>
    <m/>
    <m/>
    <m/>
    <m/>
    <m/>
    <s v="Índice de uso de evaluaciones construido"/>
    <x v="0"/>
    <s v="Porcentaje"/>
    <n v="100"/>
    <s v="31/12/2024"/>
    <s v="anual "/>
    <n v="70"/>
    <m/>
    <n v="100"/>
    <m/>
    <m/>
    <m/>
    <m/>
    <m/>
    <m/>
    <m/>
    <m/>
    <m/>
    <m/>
    <m/>
    <m/>
    <m/>
  </r>
  <r>
    <x v="1"/>
    <m/>
    <m/>
    <m/>
    <m/>
    <m/>
    <x v="4"/>
    <m/>
    <m/>
    <m/>
    <m/>
    <m/>
    <m/>
    <m/>
    <m/>
    <m/>
    <m/>
    <m/>
    <m/>
    <m/>
    <m/>
    <m/>
    <m/>
    <m/>
    <x v="17"/>
    <m/>
    <m/>
    <m/>
    <m/>
    <m/>
    <m/>
    <m/>
    <s v="Índice de uso de evaluaciones "/>
    <x v="0"/>
    <s v="Porcentaje"/>
    <s v="Por definir "/>
    <s v="31/12/2026"/>
    <s v="anual "/>
    <s v="NA"/>
    <s v="NA"/>
    <s v="Por definir "/>
    <s v="Por definir "/>
    <s v="Por definir "/>
    <s v="Por definir "/>
    <s v="Por definir "/>
    <m/>
    <m/>
    <m/>
    <m/>
    <m/>
    <m/>
    <m/>
    <m/>
    <m/>
  </r>
  <r>
    <x v="1"/>
    <m/>
    <m/>
    <m/>
    <m/>
    <m/>
    <x v="4"/>
    <m/>
    <m/>
    <m/>
    <m/>
    <m/>
    <m/>
    <m/>
    <m/>
    <m/>
    <m/>
    <m/>
    <m/>
    <m/>
    <m/>
    <m/>
    <m/>
    <m/>
    <x v="17"/>
    <m/>
    <m/>
    <s v="x"/>
    <m/>
    <m/>
    <m/>
    <m/>
    <s v="Mecanismo de seguimiento para la implementación a las recomendaciones de las evaluaciones ejecutado"/>
    <x v="1"/>
    <s v="Porcentaje"/>
    <n v="100"/>
    <s v="31/12/2024"/>
    <s v="anual "/>
    <n v="50"/>
    <m/>
    <n v="100"/>
    <m/>
    <m/>
    <m/>
    <m/>
    <m/>
    <m/>
    <m/>
    <m/>
    <m/>
    <m/>
    <m/>
    <m/>
    <m/>
  </r>
  <r>
    <x v="1"/>
    <m/>
    <m/>
    <m/>
    <m/>
    <m/>
    <x v="4"/>
    <m/>
    <m/>
    <m/>
    <m/>
    <m/>
    <m/>
    <m/>
    <m/>
    <m/>
    <m/>
    <m/>
    <m/>
    <m/>
    <m/>
    <m/>
    <m/>
    <m/>
    <x v="17"/>
    <m/>
    <m/>
    <m/>
    <m/>
    <m/>
    <m/>
    <m/>
    <s v="Ciclo de evaluación alineado al ciclo de inversión pública"/>
    <x v="1"/>
    <s v="Porcentaje"/>
    <n v="100"/>
    <s v="31/12/2024"/>
    <s v="anual "/>
    <n v="60"/>
    <m/>
    <n v="80"/>
    <m/>
    <n v="100"/>
    <m/>
    <m/>
    <m/>
    <m/>
    <m/>
    <m/>
    <m/>
    <m/>
    <m/>
    <m/>
    <m/>
  </r>
  <r>
    <x v="1"/>
    <m/>
    <m/>
    <m/>
    <m/>
    <m/>
    <x v="4"/>
    <m/>
    <m/>
    <m/>
    <m/>
    <m/>
    <m/>
    <m/>
    <m/>
    <m/>
    <m/>
    <m/>
    <m/>
    <m/>
    <m/>
    <m/>
    <m/>
    <m/>
    <x v="17"/>
    <m/>
    <m/>
    <s v="x"/>
    <m/>
    <m/>
    <m/>
    <m/>
    <s v="Informe anual de resumen de resultados de las evaluaciones definido "/>
    <x v="1"/>
    <s v="Porcentaje"/>
    <n v="100"/>
    <s v="31/12/2025"/>
    <s v="anual "/>
    <n v="80"/>
    <m/>
    <n v="90"/>
    <m/>
    <n v="100"/>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125"/>
    <s v="Redefinir &quot;Pacto Territorial&quot; Revisar y ajustar criterios de identificación, suscripción, implementación, seguimientoy monitoreo de Pactos Territoriales para el desarrollo de proyectos estratégicos de alto impacto que articulen inversiones nación-territorio, la convergencia regional y la concurrencia de fuentes"/>
    <s v="No Aplica"/>
    <s v="No aplica"/>
    <m/>
    <s v="No Aplica"/>
    <s v="6. No aplica"/>
    <s v="No aplica"/>
    <s v="No Aplica"/>
    <s v="No"/>
    <m/>
    <s v="No Aplica"/>
    <m/>
    <s v="SUBDIRECCIÓN GENERAL DE INVERSIONES, SEGUIMIENTO Y EVALUACIÓN"/>
    <s v="SUBDIRECCIÓN GENERAL DE INVERSIONES, SEGUIMIENTO Y EVALUACIÓN"/>
    <m/>
    <m/>
    <s v="SUBDIRECCIÓN GENERAL DE DESCENTRALIZACIÓN Y DESARROLLO TERRITORIAL"/>
    <x v="145"/>
    <m/>
    <s v="x"/>
    <s v="x"/>
    <s v="x"/>
    <s v="x"/>
    <m/>
    <m/>
    <s v="Lineamientos y metodologías"/>
    <x v="1"/>
    <s v="Número"/>
    <n v="2"/>
    <d v="2024-12-31T00:00:00"/>
    <s v="semestral"/>
    <n v="1"/>
    <m/>
    <n v="1"/>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Varios"/>
    <s v="Si"/>
    <x v="49"/>
    <s v="Apoyar el rediseño del sistema de protección social con el fin de lograr una cobertura universal de riesgos y la inclusión del cuidado como pilar fundamentado en principios de solidaridad, progresividad y sostenibilidad (Reforma laboral, pensional y de salud)_x000a_"/>
    <s v="No Aplica"/>
    <s v="No aplica"/>
    <m/>
    <s v="8. Trabajo decente y crecimiento económico"/>
    <s v="6. No aplica"/>
    <s v="No aplica"/>
    <m/>
    <s v="No"/>
    <m/>
    <s v="2. Seguridad humana y justicia social"/>
    <s v="A1. Sistema de protección social universal y adaptativo"/>
    <s v="SUBDIRECCIÓN GENERAL DE PROSPECTIVA Y DESARROLLO NACIONAL"/>
    <s v="Dirección de Desarrollo Social "/>
    <s v="Dirección de Estudios Económicos "/>
    <m/>
    <m/>
    <x v="146"/>
    <m/>
    <s v="x"/>
    <s v="x"/>
    <m/>
    <m/>
    <m/>
    <m/>
    <s v="Proyectos normativos/ conceptos para las reformas_x000a_Documentos técnicos_x000a_Información"/>
    <x v="1"/>
    <s v="Número"/>
    <m/>
    <m/>
    <m/>
    <m/>
    <m/>
    <m/>
    <m/>
    <m/>
    <m/>
    <m/>
    <m/>
    <m/>
    <m/>
    <m/>
    <m/>
    <m/>
    <m/>
    <m/>
    <m/>
  </r>
  <r>
    <x v="1"/>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No"/>
    <x v="54"/>
    <s v="Contar con la información periódica y actualizada del estado de la red de infraestructura regional para la focalización de intervenciones."/>
    <s v="No Aplica"/>
    <s v="No aplica"/>
    <m/>
    <s v="9. Industria, innovación, infraestructura"/>
    <s v="6. No aplica"/>
    <s v="No aplica"/>
    <s v="16. Gestión de la información estadística "/>
    <s v="No"/>
    <m/>
    <s v="5. Convergencia regional"/>
    <s v="2. Modelos de desarrollo supramunicipales para el fortalecimiento de vínculos urbanorurales y la integración de territorios"/>
    <s v="SUBDIRECCIÓN GENERAL DE PROSPECTIVA Y DESARROLLO NACIONAL"/>
    <s v="Dirección de Infraestructura y Energía Sostenible "/>
    <s v="Dirección de Programación de Inversiones Públicas"/>
    <s v="Dirección de Seguimiento, Evaluación y Control del SGR"/>
    <m/>
    <x v="147"/>
    <m/>
    <m/>
    <s v="x"/>
    <m/>
    <s v="x"/>
    <m/>
    <m/>
    <s v="Intervenciones focalizadas"/>
    <x v="1"/>
    <s v="Número"/>
    <m/>
    <m/>
    <m/>
    <m/>
    <m/>
    <m/>
    <m/>
    <m/>
    <m/>
    <m/>
    <m/>
    <m/>
    <m/>
    <m/>
    <m/>
    <m/>
    <m/>
    <m/>
    <m/>
  </r>
  <r>
    <x v="1"/>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60"/>
    <s v="Establecer mecanismos que permitan el abordaje, análisis y  evaluación de proyectos complejos, con análisis técnicos rigurosos"/>
    <s v="No Aplica"/>
    <s v="No aplica"/>
    <m/>
    <s v="No Aplica"/>
    <s v="6. No aplica"/>
    <s v="No aplica"/>
    <s v="No Aplica"/>
    <s v="No"/>
    <m/>
    <s v="No Aplica"/>
    <m/>
    <s v="SUBDIRECCIÓN GENERAL DE INVERSIONES, SEGUIMIENTO Y EVALUACIÓN"/>
    <s v="Dirección de Seguimiento y Evaluación de Políticas Públicas "/>
    <m/>
    <m/>
    <s v="TODAS LAS SUBDIRECCIONES GENERALES- DIRECCIONES TÉCNICAS Y SUS DEPENDENCIAS"/>
    <x v="148"/>
    <m/>
    <s v="x"/>
    <s v="x"/>
    <m/>
    <s v="x"/>
    <m/>
    <m/>
    <m/>
    <x v="2"/>
    <m/>
    <m/>
    <m/>
    <m/>
    <m/>
    <m/>
    <m/>
    <m/>
    <m/>
    <m/>
    <m/>
    <m/>
    <m/>
    <m/>
    <m/>
    <m/>
    <m/>
    <m/>
    <m/>
    <m/>
  </r>
  <r>
    <x v="1"/>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126"/>
    <s v="Fortalecer a las entidades territoriales y grupos étnicos con mayores capacidades en gestión de proyectos"/>
    <s v="No Aplica"/>
    <s v="No aplica"/>
    <m/>
    <s v="No Aplica"/>
    <s v="6. No aplica"/>
    <s v="No aplica"/>
    <s v="No Aplica"/>
    <s v="No"/>
    <m/>
    <s v="No Aplica"/>
    <m/>
    <s v="SUBDIRECCIÓN GENERAL DEL SISTEMA GENERAL DE REGALÍAS"/>
    <s v="Dirección de Gestión y Promoción del Sistema General de Regalías"/>
    <s v="Dirección de Seguimiento, Evaluación y Control del SGR"/>
    <s v="Dirección de Proyectos e Información para la Inversión"/>
    <m/>
    <x v="149"/>
    <m/>
    <s v="x"/>
    <m/>
    <s v="x"/>
    <m/>
    <m/>
    <m/>
    <s v="Asistencia Técnica, Capacitación"/>
    <x v="1"/>
    <m/>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43 Metodología CTI"/>
    <s v="Si"/>
    <x v="127"/>
    <s v="Definir la metodología para la formulación de los proyectos de ciencia, tecnología e innovación, para lo cual deberá tener en cuenta las dinámicas propias de los procesos investigativos de CTeI."/>
    <s v="No Aplica"/>
    <s v="No aplica"/>
    <m/>
    <s v="No Aplica"/>
    <s v="6. No aplica"/>
    <s v="No aplica"/>
    <s v="No Aplica"/>
    <s v="No"/>
    <m/>
    <s v="4. Transformación productiva, internacionalización y acción climática"/>
    <s v="D2. Reindustrialización en actividades conducentes a la sociedad del conocimiento"/>
    <s v="SUBDIRECCIÓN GENERAL DE INVERSIONES, SEGUIMIENTO Y EVALUACIÓN"/>
    <s v="Dirección de Proyectos e Información para la Inversión"/>
    <s v="Dirección de Gestión y Promoción del Sistema General de Regalías"/>
    <s v="Dirección de Innovación y Desarrollo Empresarial"/>
    <m/>
    <x v="150"/>
    <s v="DPIIP debe ser el que lidera. Hablar con CONPES para cambiar el responsable del compromiso de DG"/>
    <s v="x"/>
    <s v="x"/>
    <m/>
    <m/>
    <m/>
    <m/>
    <s v="Documento de propuesta metodológica_x000a__x000a_Estategia de capacitaciones"/>
    <x v="1"/>
    <s v="Número"/>
    <n v="1"/>
    <s v="Marzo 2024"/>
    <s v="Anual"/>
    <m/>
    <n v="1"/>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1"/>
    <s v="Estructurar y poner en operación las oficinas regionales de Planeación Nacional, con la oferta específica al territorio.  Definir la participación del DNP en las regiones para lograr mayor articulación entre el nivel central y los grupos territoriales "/>
    <s v="No Aplica"/>
    <s v="No aplica"/>
    <m/>
    <s v="No Aplica"/>
    <s v="6. No aplica"/>
    <s v="No aplica"/>
    <s v="No Aplica"/>
    <s v="No"/>
    <m/>
    <s v="No Aplica"/>
    <m/>
    <s v="SECRETARIA GENERAL"/>
    <s v="Dirección de Estrategia Regional "/>
    <s v="Dirección Corporativa"/>
    <s v="Oficina Asesora de Planeación"/>
    <m/>
    <x v="70"/>
    <m/>
    <m/>
    <m/>
    <m/>
    <m/>
    <m/>
    <s v="x"/>
    <s v="Oficinas país dotadas_x000a__x000a_Oficinas país operando"/>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Normativo"/>
    <s v="45 Avance en la planta temporal"/>
    <s v="Si"/>
    <x v="62"/>
    <s v="Definir e implementar las estrategias para la formalización del Empleo Público teniendo en cuenta las siguientes etapas:  i) Proveer las vacantes de la planta de personal; ii) Realizar estudio técnico para identificar la necesidad de ampliación de la planta de personal permanente; y iii) Creación de Planta de empleos de carácter temporal; conforme a los Planes de Trabajo que estructure el DNP para cada una de las etapas. "/>
    <s v="No Aplica"/>
    <s v="No aplica"/>
    <m/>
    <s v="8. Trabajo decente y crecimiento económico"/>
    <s v="4. Capacidad administrativa subnacional "/>
    <s v="No aplica"/>
    <s v="3. Talento humano "/>
    <s v="Si"/>
    <m/>
    <s v="5. Convergencia regional"/>
    <s v="5. Fortalecimiento institucional como motor de cambio para recuperar la confianza de la ciudadanía y para el fortalecimiento del vínculo Estado-Ciudadanía"/>
    <s v="SECRETARIA GENERAL"/>
    <s v="Subdirección de Gestión del Talento Humano"/>
    <m/>
    <m/>
    <m/>
    <x v="71"/>
    <m/>
    <m/>
    <m/>
    <m/>
    <m/>
    <m/>
    <s v="x"/>
    <s v=" Plan de formalización del Empleo Público implementado_x000a__x000a_Cobertura de la planta de personal del DNP"/>
    <x v="0"/>
    <s v="Porcentaje"/>
    <m/>
    <m/>
    <m/>
    <m/>
    <m/>
    <m/>
    <m/>
    <m/>
    <m/>
    <m/>
    <m/>
    <m/>
    <m/>
    <m/>
    <m/>
    <m/>
    <m/>
    <m/>
    <m/>
  </r>
  <r>
    <x v="1"/>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63"/>
    <s v="Restaurar el posicionamiento del DNP como una entidad técnica que trasciende gobiernos "/>
    <s v="No Aplica"/>
    <s v="No aplica"/>
    <m/>
    <s v="16. Paz, justicia e instituciones fuertes"/>
    <s v="2. Transparencia y rendición de cuentas "/>
    <s v="No aplica"/>
    <s v="5. Transparencia, acceso a la información pública y lucha contra la corrupción "/>
    <s v="No"/>
    <m/>
    <s v="No Aplica"/>
    <m/>
    <s v="DIRECCIÓN GENERAL"/>
    <s v="Oficina Asesora de  Comunicaciones"/>
    <m/>
    <m/>
    <s v="TODAS LAS SUBDIRECCIONES GENERALES- DIRECCIONES TÉCNICAS Y SUS DEPENDENCIAS"/>
    <x v="72"/>
    <m/>
    <m/>
    <m/>
    <m/>
    <m/>
    <m/>
    <s v="x"/>
    <s v="Cumplimiento de objetivos de posicionamiento del DNP"/>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4"/>
    <s v="Fortalecer y visibilizar el rol del DNP en el ciclo de política pública a través del Plan Nacional de Desarrollo 2022-2026.  Fortalecer los espacios de divulgación y apropiación del conocimiento al interior y exterior del DNP."/>
    <s v="No Aplica"/>
    <s v="No aplica"/>
    <m/>
    <s v="16. Paz, justicia e instituciones fuertes"/>
    <s v="6. No aplica"/>
    <s v="No aplica"/>
    <s v="5. Transparencia, acceso a la información pública y lucha contra la corrupción "/>
    <s v="No"/>
    <m/>
    <s v="No Aplica"/>
    <m/>
    <s v="DIRECCIÓN GENERAL"/>
    <s v="Oficina Asesora de  Comunicaciones"/>
    <s v="Grupo CONPES"/>
    <m/>
    <s v="SGPDN, Direcciones y subdirecciones técnicas"/>
    <x v="73"/>
    <m/>
    <m/>
    <s v="x"/>
    <m/>
    <m/>
    <m/>
    <s v="x"/>
    <s v="Cumplimiento estrategia de divulgación del PND_x000a_Resultados Encuesta Nacional PND"/>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65"/>
    <s v="Fomentar la participación de los grupos de valor en las herramientas, canales y sistemas que tiene el DNP"/>
    <s v="No Aplica"/>
    <s v="No aplica"/>
    <m/>
    <s v="16. Paz, justicia e instituciones fuertes"/>
    <s v="6. No aplica"/>
    <s v="No aplica"/>
    <s v="8. Participación ciudadana en la gestión pública "/>
    <s v="No"/>
    <m/>
    <s v="No Aplica"/>
    <m/>
    <s v="DIRECCIÓN GENERAL"/>
    <s v="Oficina Asesora de  Comunicaciones"/>
    <s v="Oficina Asesora de Planeación"/>
    <s v="Subdirección Administrativa y Relacionamiento con la Ciudadanía"/>
    <m/>
    <x v="74"/>
    <m/>
    <m/>
    <m/>
    <m/>
    <m/>
    <s v="x"/>
    <m/>
    <s v="Incremento de participación de grupos de valor"/>
    <x v="0"/>
    <s v="Porcentaje"/>
    <m/>
    <m/>
    <m/>
    <m/>
    <m/>
    <m/>
    <m/>
    <m/>
    <m/>
    <m/>
    <m/>
    <m/>
    <m/>
    <m/>
    <m/>
    <m/>
    <m/>
    <m/>
    <m/>
  </r>
  <r>
    <x v="1"/>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Varios"/>
    <s v="Si"/>
    <x v="128"/>
    <s v="Revisar los programas presupuestales pues la gestión de resultados debería estar por  grandes programas  y no por sector.  Robustecer los instrumentos de planeación fiscal y presupuestal, buscando que haya sostenibilidad fiscal, y que el presupuesto público refleje las prioridades del Plan Nacional de Desarrollo. (pgs 284- 285 BP)"/>
    <s v="Estabilidad Macroeconómica"/>
    <s v="C1. Administración eficiente de los recursos públicos"/>
    <m/>
    <s v="Varios"/>
    <s v="2. Transparencia y rendición de cuentas "/>
    <s v="No aplica"/>
    <s v="2. Gestión presupuestal y eficiencia del gasto público "/>
    <s v="No"/>
    <m/>
    <s v="Estabilidad Macroeconómica"/>
    <s v="C1. Administración eficiente de los recursos públicos"/>
    <s v="SUBDIRECCIÓN GENERAL DE INVERSIONES, SEGUIMIENTO Y EVALUACIÓN"/>
    <s v="Dirección de Proyectos e Información para la Inversión"/>
    <s v="Dirección de Programación de Inversiones Públicas"/>
    <m/>
    <s v="SUBDIRECCIÓN GENERAL DE INVERSIONES, SEGUIMIENTO Y EVALUACIÓN"/>
    <x v="151"/>
    <m/>
    <s v="x"/>
    <s v="x"/>
    <m/>
    <m/>
    <m/>
    <m/>
    <s v="Documento de propuesta metodológica"/>
    <x v="1"/>
    <s v="Número"/>
    <n v="1"/>
    <d v="2024-12-31T00:00:00"/>
    <s v="Anual"/>
    <m/>
    <n v="1"/>
    <m/>
    <m/>
    <m/>
    <m/>
    <m/>
    <m/>
    <m/>
    <m/>
    <m/>
    <m/>
    <m/>
    <m/>
    <m/>
    <m/>
  </r>
  <r>
    <x v="1"/>
    <m/>
    <m/>
    <m/>
    <m/>
    <m/>
    <x v="4"/>
    <m/>
    <m/>
    <m/>
    <m/>
    <m/>
    <m/>
    <m/>
    <m/>
    <m/>
    <m/>
    <m/>
    <m/>
    <m/>
    <m/>
    <m/>
    <m/>
    <m/>
    <x v="17"/>
    <m/>
    <m/>
    <m/>
    <m/>
    <m/>
    <m/>
    <m/>
    <s v="Documento de propuesta de ajuste normativo"/>
    <x v="1"/>
    <s v="Número"/>
    <n v="1"/>
    <d v="2024-12-31T00:00:00"/>
    <s v="Anual"/>
    <m/>
    <n v="1"/>
    <m/>
    <m/>
    <m/>
    <m/>
    <m/>
    <m/>
    <m/>
    <m/>
    <m/>
    <m/>
    <m/>
    <m/>
    <m/>
    <m/>
  </r>
  <r>
    <x v="1"/>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PND"/>
    <s v="11 Tarifas energía y Ley 143 (Marco regulatorio, Organización industrial, Desafíos del sistema)"/>
    <s v="Si"/>
    <x v="67"/>
    <s v="Avanzar en indicadores que permitan actualizar tarifas y precios de servicios regulados, así como contar con un Indicador Básico de Referencia (IBR) que refleje con mayor transparencia las operaciones financieras.  (DNP? O MHCP? (pag 286 BP)"/>
    <s v="Estabilidad Macroeconómica"/>
    <s v="C4. Adopción del Indicador Básico de Referencia"/>
    <m/>
    <s v="No Aplica"/>
    <s v="6. No aplica"/>
    <s v="No aplica"/>
    <s v="No Aplica"/>
    <s v="No"/>
    <m/>
    <s v="4. Transformación productiva, internacionalización y acción climática"/>
    <s v="C1. Transición energética justa, basada en el respeto a la naturaleza, la justicia social y la soberanía con seguridad, confiabilidad y eficiencia"/>
    <s v="SUBDIRECCIÓN GENERAL DE INVERSIONES, SEGUIMIENTO Y EVALUACIÓN"/>
    <s v="Dirección de Estudios Económicos "/>
    <s v="Dirección de Infraestructura y Energía Sostenible "/>
    <m/>
    <s v="SUBDIRECCIÓN GENERAL DE PROSPECTIVA Y DESARROLLO NACIONAL"/>
    <x v="152"/>
    <m/>
    <s v="x"/>
    <s v="x"/>
    <m/>
    <m/>
    <m/>
    <m/>
    <s v="Informe indicador de inflacion de regulados"/>
    <x v="1"/>
    <s v="Número"/>
    <n v="36"/>
    <s v="Permanente"/>
    <s v="Mensual"/>
    <m/>
    <n v="6"/>
    <n v="6"/>
    <n v="6"/>
    <n v="6"/>
    <n v="6"/>
    <n v="6"/>
    <m/>
    <n v="16.600000000000001"/>
    <n v="16.600000000000001"/>
    <n v="16.600000000000001"/>
    <n v="16.600000000000001"/>
    <n v="16.600000000000001"/>
    <n v="16.600000000000001"/>
    <n v="100"/>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PND"/>
    <s v="No aplica"/>
    <s v="Si"/>
    <x v="69"/>
    <s v="Implementar los  ajustes institucionales y culturales  aplicables al DNP para recuperar la confianza de la ciudadanía en las instituciones públicas. (Mejorar relación de las instituciones públicas con la ciudadanía..., Diseño de regulación eficiente y de calidad, avanzar en transformación del Estado  en transparencia, digitalización, capacidad de desarrollo inclusivo e innovación para combatir de manera eficaz las diferentes formas de corrupción) - Aplica a todas las entidades"/>
    <s v="5. Convergencia regional"/>
    <s v="5. Fortalecimiento institucional como motor de cambio para recuperar la confianza de la ciudadanía y para el fortalecimiento del vínculo Estado-Ciudadanía"/>
    <m/>
    <s v="No Aplica"/>
    <s v="1. Estructuras sólidas de gobierno: _x000a_a) Instituciones de justicia eficaces y eficientes _x000a_b) Instituciones de control "/>
    <s v="No aplica"/>
    <s v="No Aplica"/>
    <s v="Si"/>
    <m/>
    <s v="5. Convergencia regional"/>
    <s v="5. Fortalecimiento institucional como motor de cambio para recuperar la confianza de la ciudadanía y para el fortalecimiento del vínculo Estado-Ciudadanía"/>
    <s v="DIRECCIÓN GENERAL"/>
    <s v="Oficina Asesora de Planeación"/>
    <s v="Dirección de Gobierno, DDHH y Paz"/>
    <m/>
    <s v="Secretaría General y sus dependencias_x000a_Oficinas de Dirección General"/>
    <x v="17"/>
    <m/>
    <m/>
    <m/>
    <m/>
    <m/>
    <s v="x"/>
    <m/>
    <s v="Índice de desempeño del Sistema Integrado de Gestión  (Proyecto de inverisón, meta 99% a 2023)"/>
    <x v="0"/>
    <s v="Porcentaje"/>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ODS"/>
    <s v="No aplica"/>
    <s v="Si"/>
    <x v="129"/>
    <s v="Asegurar el reporte periódico ODS Actual: Porcentaje de municipios y Departamentos con Planes de Ordenamiento Territorial (POD y POT) que incorporan el componente de cambio climático"/>
    <s v="No Aplica"/>
    <s v="No aplica"/>
    <m/>
    <s v="11. Ciudades y comunidades sostenibles "/>
    <s v="2. Transparencia y rendición de cuentas "/>
    <s v="No aplica"/>
    <s v="5. Transparencia, acceso a la información pública y lucha contra la corrupción "/>
    <s v="No"/>
    <s v="Indicador aplica a ODS 13"/>
    <s v="No Aplica"/>
    <m/>
    <s v="SUBDIRECCIÓN GENERAL DE DESCENTRALIZACIÓN Y DESARROLLO TERRITORIAL"/>
    <s v="Dirección de Ordenamiento y Desarrollo Territorial"/>
    <s v="Dirección de Seguimiento y Evaluación de Políticas Públicas "/>
    <s v="Oficina Asesora de Planeación"/>
    <m/>
    <x v="153"/>
    <m/>
    <m/>
    <m/>
    <m/>
    <m/>
    <m/>
    <m/>
    <m/>
    <x v="2"/>
    <m/>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ODS"/>
    <s v="No aplica"/>
    <s v="Si"/>
    <x v="74"/>
    <s v="Revisar de acuerdo con los compromisos del CONPES 3918 de 2018- ODS, los indicadores actuales y determinar si el DNP debe formular nuevos indicadores a su cargo.  En caso afirmativo, iniciar su gestión "/>
    <s v="No Aplica"/>
    <s v="No aplica"/>
    <m/>
    <s v="17. Alianzas para los objetivos"/>
    <s v="6. No aplica"/>
    <s v="No aplica"/>
    <s v="No Aplica"/>
    <s v="No"/>
    <s v="ODS 5, 11, 13, 15, 17"/>
    <s v="No Aplica"/>
    <m/>
    <s v="DIRECCIÓN GENERAL"/>
    <s v="Oficina Asesora de Planeación"/>
    <s v="Dirección de Seguimiento y Evaluación de Políticas Públicas "/>
    <m/>
    <s v="DIRECCIONES TÉCNICAS RELACIONADAS CON ODS"/>
    <x v="83"/>
    <m/>
    <m/>
    <m/>
    <m/>
    <s v="x"/>
    <m/>
    <m/>
    <s v="Nivel de implementación de indicadores ODS"/>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75"/>
    <s v="Fortalecer la integración del SIG en el marco del  MPGoR en sus componentes, programas operativos y mecanismos de seguimiento   "/>
    <s v="No Aplica"/>
    <s v="No aplica"/>
    <m/>
    <s v="16. Paz, justicia e instituciones fuertes"/>
    <s v="5. Transversal"/>
    <s v="No aplica"/>
    <s v="Varias"/>
    <s v="Si"/>
    <s v="incluye todas las políticas MIPG"/>
    <s v="No Aplica"/>
    <m/>
    <s v="DIRECCIÓN GENERAL"/>
    <s v="Oficina Asesora de Planeación"/>
    <m/>
    <m/>
    <s v="Secretaría General y sus dependencias relacionadas_x000a_Oficinas de DG"/>
    <x v="17"/>
    <m/>
    <m/>
    <m/>
    <m/>
    <m/>
    <s v="x"/>
    <m/>
    <s v="Nivel de integración de esquemas de planeación y gestión orientado a resultados (Plan de Acción, MOP, Proyectos, SIG, Modelo de seguimiento y evaluación de resultados)"/>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Normativo"/>
    <s v="No aplica"/>
    <s v="Si"/>
    <x v="76"/>
    <s v="Estructurar e implementar estrategias para lograr carbono neutralidad en 2030, según las metas establecidas"/>
    <s v="No Aplica"/>
    <s v="No aplica"/>
    <m/>
    <s v="13. Acción climática"/>
    <s v="6. No aplica"/>
    <s v="No aplica"/>
    <s v="1. Planeación Institucional "/>
    <s v="Si"/>
    <m/>
    <s v="No Aplica"/>
    <m/>
    <s v="SECRETARIA GENERAL"/>
    <s v="Subdirección Administrativa y Relacionamiento con la Ciudadanía"/>
    <m/>
    <m/>
    <m/>
    <x v="17"/>
    <m/>
    <m/>
    <m/>
    <m/>
    <m/>
    <s v="x"/>
    <s v="x"/>
    <s v="Reducción GEI logrado"/>
    <x v="0"/>
    <s v="Porcentaje"/>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77"/>
    <s v="Optimizar y simplificar los Sistemas de Información asociados con la gestion del DNP"/>
    <s v="1. Ordenamiento del territorio alrededor del agua y justicia ambiental"/>
    <m/>
    <m/>
    <s v="16. Paz, justicia e instituciones fuertes"/>
    <s v="6. No aplica"/>
    <s v="No aplica"/>
    <s v="10. Gobierno digital "/>
    <s v="No"/>
    <m/>
    <s v="No Aplica"/>
    <m/>
    <s v="DIRECCIÓN GENERAL"/>
    <s v="Oficina de Tecnologías y Sistemas de Información "/>
    <m/>
    <m/>
    <s v="Secretaría General y sus dependencias relacionadas"/>
    <x v="84"/>
    <m/>
    <m/>
    <m/>
    <m/>
    <m/>
    <m/>
    <s v="x"/>
    <s v="Plan de Optimización y  simplificación de los Sistemas de Informacion del DNP_x000a__x000a_Sistemas de información de la gestión del DNP optimizados y simplificados"/>
    <x v="0"/>
    <m/>
    <m/>
    <m/>
    <m/>
    <m/>
    <m/>
    <m/>
    <m/>
    <m/>
    <m/>
    <m/>
    <m/>
    <m/>
    <m/>
    <m/>
    <m/>
    <m/>
    <m/>
    <m/>
    <m/>
  </r>
  <r>
    <x v="1"/>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PND"/>
    <s v="No aplica"/>
    <s v="Si"/>
    <x v="78"/>
    <s v="Realizar auditoría energética de instalaciones DNP (primer año y cada cuatro años). Establecer  objetivos   y medidas de eficiencia energética e implementación de Fuentes No Convencionales de Energía Renovable -FNCER,  (ahorro mínimo de 15% en consumo de energía en año posterior a la auditoría y luego metas sostenibles a alcanzar hasta 2026). (Aplica en los edificios pertenecientes en administraciones públicas, el artículo 237° modifica  el artículo 30 de la Ley 1715 de 2014 con esta medida)"/>
    <s v="4. Transformación productiva, internacionalización y acción climática"/>
    <s v="C2. Desarrollo económico a partir de eficiencia energética, nuevos energéticos y minerales estratégicos para la transición"/>
    <n v="237"/>
    <s v="7. Energía asequible y sostenible"/>
    <s v="6. No aplica"/>
    <s v="No aplica"/>
    <s v="6. Fortalecimiento organizacional y simplificación de procesos "/>
    <s v="Si"/>
    <m/>
    <s v="4. Transformación productiva, internacionalización y acción climática"/>
    <s v="C2. Desarrollo económico a partir de eficiencia energética, nuevos energéticos y minerales estratégicos para la transición"/>
    <s v="SECRETARIA GENERAL"/>
    <s v="Subdirección Administrativa y Relacionamiento con la Ciudadanía"/>
    <m/>
    <m/>
    <m/>
    <x v="85"/>
    <m/>
    <m/>
    <m/>
    <m/>
    <m/>
    <s v="x"/>
    <s v="x"/>
    <s v="Plan de eficiencia energética e implementación de Fuentes No Convencionales de Energía Renovable -FNCER_x000a__x000a_Ahorro  en consumo de energía "/>
    <x v="0"/>
    <s v="Porcentaje"/>
    <m/>
    <m/>
    <m/>
    <m/>
    <n v="0.15"/>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82"/>
    <s v="Acompañar técnicamente a la Presidencia y Vicepresidencia de la República en la estrategia para la implementación progresiva de las  recomendaciones de la Comisión de la Verdad (CEV), comenzando por la  identificación de los roles de las entidades, así como el mecanismo de formulación y seguimiento a las acciones que permitan acoger este informe desde el Gobierno Nacional y en cumplimiento del compromiso con la Mesa Permanente de Concertación (MPC)."/>
    <s v="No Aplica"/>
    <s v="No aplica"/>
    <m/>
    <s v="No Aplica"/>
    <s v="6. No aplica"/>
    <s v="No aplica"/>
    <s v="No Aplica"/>
    <s v="Si"/>
    <m/>
    <s v="5. Convergencia regional"/>
    <s v="7. Reivindicación de los derechos de los grupos más afectados, e integración de personas que dejan las armas para reconstruir el tejido social"/>
    <s v="SUBDIRECCIÓN GENERAL DE PROSPECTIVA Y DESARROLLO NACIONAL"/>
    <s v="Dirección de Gobierno, DDHH y Paz"/>
    <s v="Dirección de Seguimiento y Evaluación de Políticas Públicas "/>
    <m/>
    <s v="TODAS LAS DIRECCIONES TÉCNICAS DEL DNP"/>
    <x v="88"/>
    <m/>
    <s v="x"/>
    <m/>
    <m/>
    <m/>
    <m/>
    <m/>
    <s v="Ruta para la implementación progresiva de las  recomendaciones de la Comisión de la Verdad (CEV) definida"/>
    <x v="1"/>
    <s v="Número"/>
    <m/>
    <m/>
    <m/>
    <m/>
    <m/>
    <m/>
    <m/>
    <m/>
    <m/>
    <m/>
    <m/>
    <m/>
    <m/>
    <m/>
    <m/>
    <m/>
    <m/>
    <m/>
    <m/>
  </r>
  <r>
    <x v="1"/>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Iniciativa Institucional"/>
    <s v="27 Implementación PND"/>
    <s v="Si"/>
    <x v="93"/>
    <s v="Estructurar e implementar los mecanismos para el seguimiento integral al cumplimiento del PND 2022-2026"/>
    <s v="No Aplica"/>
    <s v="No aplica"/>
    <m/>
    <s v="16. Paz, justicia e instituciones fuertes"/>
    <s v="2. Transparencia y rendición de cuentas "/>
    <s v="No aplica"/>
    <s v="17. Seguimiento y evaluación del desempeño institucional "/>
    <s v="No"/>
    <m/>
    <s v="5. Convergencia regional"/>
    <s v="5. Fortalecimiento institucional como motor de cambio para recuperar la confianza de la ciudadanía y para el fortalecimiento del vínculo Estado-Ciudadanía"/>
    <s v="DIRECCIÓN GENERAL"/>
    <s v="Grupo CONPES"/>
    <s v="Oficina Asesora de Planeación"/>
    <s v="Dirección de Seguimiento y Evaluación de Políticas Públicas "/>
    <s v="DG Y SUBDIRECCIONES GENERALES"/>
    <x v="154"/>
    <m/>
    <m/>
    <m/>
    <m/>
    <s v="x"/>
    <m/>
    <s v="x"/>
    <s v="Mecanismos de seguimiento implementados_x000a__x000a_Informe periódico de seguimiento publicado_x000a__x000a_Nivel de cumplimiento de compromisos del PND (Mide a todo el país, lo genera DNP, no se limita a indicadores SINERGIA)"/>
    <x v="0"/>
    <s v="Porcentaje"/>
    <m/>
    <m/>
    <m/>
    <m/>
    <m/>
    <m/>
    <m/>
    <m/>
    <m/>
    <m/>
    <m/>
    <m/>
    <m/>
    <m/>
    <m/>
    <m/>
    <m/>
    <m/>
    <m/>
  </r>
  <r>
    <x v="1"/>
    <s v="4. Posicionar al DNP como referente en gestión institucional articulada, innovadora y efectiva​​."/>
    <s v="5. Fortalecer las capacidades de articulación interna y gestión integral hacia la toma de decisiones para la generación de resultados efectivos.​"/>
    <s v="Iniciativa Institucional"/>
    <s v="No aplica"/>
    <s v="Si"/>
    <x v="94"/>
    <s v="Estructurar  e implementar instrumentos para promover y fortalecer la articulación institucional misional de la entidad"/>
    <s v="No Aplica"/>
    <s v="No aplica"/>
    <m/>
    <s v="16. Paz, justicia e instituciones fuertes"/>
    <s v="6. No aplica"/>
    <s v="No aplica"/>
    <s v="1. Planeación Institucional "/>
    <s v="No"/>
    <m/>
    <m/>
    <m/>
    <s v="DIRECCIÓN GENERAL"/>
    <s v="Oficina Asesora de Planeación"/>
    <m/>
    <m/>
    <s v="DG Y SUBDIRECCIONES GENERALES"/>
    <x v="98"/>
    <m/>
    <m/>
    <s v="x"/>
    <m/>
    <m/>
    <s v="x"/>
    <m/>
    <s v="Mesas de articulación misional_x000a__x000a_Nivel de articulación misional logrado  (ej: cumplimiento de objetivos de articulación logrados a partir de los mecanismos)"/>
    <x v="0"/>
    <s v="Porcentaje"/>
    <m/>
    <m/>
    <m/>
    <m/>
    <m/>
    <m/>
    <m/>
    <m/>
    <m/>
    <m/>
    <m/>
    <m/>
    <m/>
    <m/>
    <m/>
    <m/>
    <m/>
    <m/>
    <m/>
  </r>
  <r>
    <x v="1"/>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Director General"/>
    <s v="17 Balance ahorro – Inversión"/>
    <s v="Si"/>
    <x v="130"/>
    <s v="Balance ahorro-inversión"/>
    <s v="No Aplica"/>
    <s v="No aplica"/>
    <m/>
    <s v="No Aplica"/>
    <s v="6. No aplica"/>
    <s v="No aplica"/>
    <s v="No Aplica"/>
    <s v="No"/>
    <m/>
    <s v="Estabilidad Macroeconómica"/>
    <s v="B2. Balance de ahorro e inversión"/>
    <s v="SUBDIRECCIÓN GENERAL DE INVERSIONES, SEGUIMIENTO Y EVALUACIÓN"/>
    <s v="Dirección de Estudios Económicos "/>
    <m/>
    <m/>
    <m/>
    <x v="155"/>
    <m/>
    <m/>
    <s v="x"/>
    <m/>
    <m/>
    <m/>
    <m/>
    <s v="Escenarios del manejo del ahorro de las personas que no se pensionan y estan en el pilar semicontributivo."/>
    <x v="1"/>
    <s v="Número"/>
    <n v="3"/>
    <s v="31 de diciembre de cada año"/>
    <s v="Anual"/>
    <m/>
    <m/>
    <n v="1"/>
    <m/>
    <n v="1"/>
    <m/>
    <n v="1"/>
    <m/>
    <m/>
    <n v="33.299999999999997"/>
    <m/>
    <n v="33.299999999999997"/>
    <m/>
    <n v="33.299999999999997"/>
    <n v="100"/>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Varios"/>
    <s v="Si"/>
    <x v="101"/>
    <s v="Mojana_x000a_Decreto y proyecto de inversión"/>
    <s v="No Aplica"/>
    <s v="No aplica"/>
    <m/>
    <m/>
    <m/>
    <m/>
    <m/>
    <s v="No"/>
    <m/>
    <s v="1. Ordenamiento del territorio alrededor del agua y justicia ambiental"/>
    <s v="2. El agua, la biodiversidad y las personas, en el centro del ordenamiento territorial"/>
    <s v="SUBDIRECCIÓN GENERAL DE PROSPECTIVA Y DESARROLLO NACIONAL"/>
    <s v="Dirección de Ambiente y Desarrollo Sostenible "/>
    <m/>
    <m/>
    <s v="SUBDIRECCIÓN GENERAL DE INVERSIONES, SEGUIMIENTO Y EVALUACIÓN"/>
    <x v="105"/>
    <m/>
    <m/>
    <m/>
    <m/>
    <m/>
    <m/>
    <m/>
    <m/>
    <x v="2"/>
    <m/>
    <m/>
    <m/>
    <m/>
    <m/>
    <m/>
    <m/>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0 Geografía - Determinantes de Empleo"/>
    <s v="Si"/>
    <x v="103"/>
    <s v="Geografía - Determinantes de Empleo"/>
    <s v="No Aplica"/>
    <s v="No aplica"/>
    <m/>
    <s v="8. Trabajo decente y crecimiento económico"/>
    <s v="6. No aplica"/>
    <s v="No aplica"/>
    <s v="No Aplica"/>
    <s v="No"/>
    <m/>
    <s v="2. Seguridad humana y justicia social"/>
    <s v="C6. Trabajo digno y decente"/>
    <s v="SUBDIRECCIÓN GENERAL DE INVERSIONES, SEGUIMIENTO Y EVALUACIÓN"/>
    <s v="Dirección de Estudios Económicos "/>
    <m/>
    <m/>
    <s v="Subdirecciones generales"/>
    <x v="107"/>
    <m/>
    <m/>
    <s v="x"/>
    <m/>
    <m/>
    <m/>
    <m/>
    <s v="Estudios sobre el mercado laboral"/>
    <x v="1"/>
    <s v="Número"/>
    <n v="12"/>
    <s v="31 de diciembre de cada año"/>
    <s v="Trimestral"/>
    <m/>
    <n v="2"/>
    <n v="2"/>
    <n v="2"/>
    <n v="2"/>
    <n v="2"/>
    <n v="2"/>
    <m/>
    <n v="16.600000000000001"/>
    <n v="16.600000000000001"/>
    <n v="16.600000000000001"/>
    <n v="16.600000000000001"/>
    <n v="16.600000000000001"/>
    <n v="16.600000000000001"/>
    <n v="100"/>
    <m/>
  </r>
  <r>
    <x v="1"/>
    <s v="2. Redefinir la planeación y gestión de la inversión pública considerando la concurrencia de fuentes con un enfoque de impacto y eficiencia​​ "/>
    <s v="2. Reorientar los lineamientos y herramientas de la planeación, asignación y gestión de la inversión pública, considerando articuladamente, las perspectivas territorial y sectorial hacia mejoras significativas en calidad, disponibilidad, visibilidad e impacto.​"/>
    <s v="Director General"/>
    <s v="31 Inflexibilidades de presupuesto "/>
    <s v="Si"/>
    <x v="131"/>
    <s v="Inflexibilidades de presupuesto"/>
    <s v="No Aplica"/>
    <s v="No aplica"/>
    <m/>
    <s v="16. Paz, justicia e instituciones fuertes"/>
    <s v="6. No aplica"/>
    <s v="No aplica"/>
    <s v="2. Gestión presupuestal y eficiencia del gasto público "/>
    <s v="No"/>
    <m/>
    <s v="Estabilidad Macroeconómica"/>
    <s v="C1. Administración eficiente de los recursos públicos"/>
    <s v="SUBDIRECCIÓN GENERAL DE INVERSIONES, SEGUIMIENTO Y EVALUACIÓN"/>
    <s v="Dirección de Programación de Inversiones Públicas"/>
    <m/>
    <m/>
    <m/>
    <x v="156"/>
    <m/>
    <s v="x"/>
    <m/>
    <m/>
    <m/>
    <m/>
    <m/>
    <s v="Documento de recomendaciones de estrategias de gestión de las inflexibilidades presupuestales_x000a_"/>
    <x v="1"/>
    <s v="Número"/>
    <n v="1"/>
    <d v="2024-12-31T00:00:00"/>
    <s v="Anual"/>
    <m/>
    <m/>
    <n v="1"/>
    <m/>
    <m/>
    <m/>
    <m/>
    <m/>
    <m/>
    <m/>
    <m/>
    <m/>
    <m/>
    <m/>
    <m/>
    <m/>
  </r>
  <r>
    <x v="1"/>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5 Estudio metodologíco sobre reestructuración del cálculo de la Unidad de Pago por Capitación (UPC)"/>
    <s v="Si"/>
    <x v="104"/>
    <s v="Estudio metodologíco sobre reestructuración del cálculo de la Unidad de Pago por Capitación (UPC)"/>
    <s v="Estabilidad Macroeconómica"/>
    <s v="A2. Colombia: crecimiento 2022 - 2026"/>
    <m/>
    <s v="10. Reducir inequidades"/>
    <s v="6. No aplica"/>
    <s v="No aplica"/>
    <s v="No Aplica"/>
    <s v="No"/>
    <m/>
    <s v="Estabilidad Macroeconómica"/>
    <s v="A2. Colombia: crecimiento 2022 - 2026"/>
    <s v="SUBDIRECCIÓN GENERAL DE PROSPECTIVA Y DESARROLLO NACIONAL"/>
    <s v="Dirección de Desarrollo Social "/>
    <m/>
    <m/>
    <s v="SUBDIRECCIÓN GENERAL DE INVERSIONES, SEGUIMIENTO Y EVALUACIÓN"/>
    <x v="157"/>
    <m/>
    <m/>
    <s v="x"/>
    <m/>
    <m/>
    <m/>
    <m/>
    <s v="Estudio/ metodología"/>
    <x v="1"/>
    <s v="Número"/>
    <m/>
    <m/>
    <m/>
    <m/>
    <m/>
    <m/>
    <m/>
    <m/>
    <m/>
    <m/>
    <m/>
    <m/>
    <m/>
    <m/>
    <m/>
    <m/>
    <m/>
    <m/>
    <m/>
  </r>
  <r>
    <x v="2"/>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28"/>
    <s v="Definir el Plan de convocatorias: sistema de evaluación por puntajes para la viabilización, priorización y aprobación de proyectos de inversión susceptibles de ser financiados con recursos de la Asignación para la Paz, el OCAD Paz ."/>
    <s v="Paz total e Integral"/>
    <s v="E. La paz en la esencia del Gobierno"/>
    <n v="16"/>
    <s v="No Aplica"/>
    <s v="6. No aplica"/>
    <s v="No aplica"/>
    <s v="No Aplica"/>
    <s v="No"/>
    <m/>
    <s v="Paz total e Integral"/>
    <s v="No aplica"/>
    <s v="SUBDIRECCIÓN GENERAL DEL SISTEMA GENERAL DE REGALÍAS"/>
    <s v="Dirección de Gobierno, DDHH y Paz"/>
    <s v="Dirección de Proyectos e Información para la Inversión"/>
    <m/>
    <s v="Comentario SGISE: el líder del compromiso debe ser la SGSGR junto con la Dirección de Gobierno, DDHH y Paz, y la Dirección de Proyectos e Información para la Inversión acompaña el compromiso, teniendo en cuenta que esta última define los aspectos metodológicos de los proyectos de inversión, y administra los sistemas de información (PIIP)._x000a_OAP:  Se acoge_x000a_Compromisos DG- Conpes No. 40  Responsable: Tania Guzman"/>
    <x v="17"/>
    <m/>
    <s v="x"/>
    <s v="x"/>
    <m/>
    <m/>
    <m/>
    <s v="x"/>
    <s v="Promover la desconcentración de los recursos de la asignación para la paz del Sistema General de Regalías que se invierten en los municipios PDET con aprobación del OCAD PAZ._x000a_"/>
    <x v="3"/>
    <s v="Porcentaje"/>
    <s v="100% - Acumulable por bienio"/>
    <s v="Bienio 2023-2024: diciembre, junio y diciembre 2024_x000a_Bienio 2025-2026: junio y diciembre 2025, junio y diciembre 2026"/>
    <s v="semestral"/>
    <n v="0.2"/>
    <n v="0.6"/>
    <n v="1"/>
    <n v="0.25"/>
    <n v="0.5"/>
    <n v="0.75"/>
    <n v="1"/>
    <n v="1"/>
    <m/>
    <m/>
    <m/>
    <m/>
    <m/>
    <m/>
    <n v="1"/>
    <m/>
  </r>
  <r>
    <x v="2"/>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29"/>
    <s v="_x000a_Metodología publicada de priorización de proyectos susce+41:41ptibles de ser financiados con recursos de Asignación para la Inversión Regional en cabeza de las Regiones (AIR 40%)"/>
    <s v="Paz total e Integral"/>
    <s v="E. La paz en la esencia del Gobierno"/>
    <n v="16"/>
    <s v="No Aplica"/>
    <s v="6. No aplica"/>
    <s v="No aplica"/>
    <s v="No Aplica"/>
    <s v="No"/>
    <m/>
    <s v="Paz total e Integral"/>
    <s v="No aplica"/>
    <s v="SUBDIRECCIÓN GENERAL DEL SISTEMA GENERAL DE REGALÍAS"/>
    <s v="Dirección de Gestión y Promoción del Sistema General de Regalías"/>
    <s v="Dirección de Gobierno, DDHH y Paz"/>
    <m/>
    <s v="SGPDN:  Cambio resposnable a SGSGR_x000a_OAP: Se acoge_x000a_Compromiso DG- Conpes No. 40  Responsable: Tania Guzman"/>
    <x v="17"/>
    <m/>
    <s v="x"/>
    <s v="x"/>
    <m/>
    <m/>
    <m/>
    <s v="x"/>
    <s v="Fortalecer la asistencia técnica integral por oferta, sustantiva y desconcentrada en todo el ciclo de proyectos de inversión con recursos de regalías."/>
    <x v="3"/>
    <s v="Porcentaje"/>
    <n v="1"/>
    <s v="2023-2026"/>
    <s v="semestral"/>
    <n v="0.1"/>
    <n v="0.15"/>
    <n v="0.15"/>
    <n v="0.15"/>
    <n v="0.15"/>
    <n v="0.15"/>
    <n v="0.15"/>
    <m/>
    <m/>
    <m/>
    <m/>
    <m/>
    <m/>
    <m/>
    <m/>
    <m/>
  </r>
  <r>
    <x v="2"/>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40 OCAD Paz"/>
    <s v="No"/>
    <x v="30"/>
    <s v="Hacer la evaluación técnica a los proyectos de inversión que cumplan las condiciones de presentación establecidas en los términos de referencia de las convocatorias del OCAD PAZ"/>
    <s v="Paz total e Integral"/>
    <s v="E. La paz en la esencia del Gobierno"/>
    <n v="16"/>
    <s v="No Aplica"/>
    <s v="6. No aplica"/>
    <s v="No aplica"/>
    <s v="No Aplica"/>
    <s v="No"/>
    <m/>
    <s v="Paz total e Integral"/>
    <s v="No aplica"/>
    <s v="SUBDIRECCIÓN GENERAL DEL SISTEMA GENERAL DE REGALÍAS"/>
    <s v="Dirección de Gestión y Promoción del Sistema General de Regalías"/>
    <s v="Dirección de Gobierno, DDHH y Paz"/>
    <m/>
    <s v="SGPDN:  Cambio resposnable a SGSGR_x000a_OAP: Se acoge_x000a_Compromiso DG- Conpes No. 40  Responsable: Tania Guzman.   Se propone eliminar este compromiso que debe desarrollarse en el plan de acción."/>
    <x v="17"/>
    <m/>
    <s v="x"/>
    <s v="x"/>
    <s v="x"/>
    <m/>
    <s v="x"/>
    <m/>
    <s v="Promover la desconcentración de los recursos de la asignación para la paz del Sistema General de Regalías que se invierten en los municipios PDET con aprobación del OCAD PAZ."/>
    <x v="3"/>
    <s v="Porcentaje"/>
    <s v="100% - Acumulativo por bienio"/>
    <s v="Bienio 2023-2024: junio y diciembre 2024_x000a_Bienio 2025-2026: junio y diciembre 2025, junio y diciembre 2026"/>
    <s v="semestral"/>
    <m/>
    <n v="0.5"/>
    <n v="1"/>
    <n v="0.25"/>
    <n v="0.5"/>
    <n v="0.75"/>
    <n v="1"/>
    <m/>
    <m/>
    <m/>
    <m/>
    <m/>
    <m/>
    <m/>
    <m/>
    <m/>
  </r>
  <r>
    <x v="2"/>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Varios"/>
    <s v="Si"/>
    <x v="132"/>
    <s v="Guiar a las entidades territoriales en la gestión de proyectos estratégicos financiados con SGR con mayor impacto  (Regional, CTeI y Paz). _x000a_Revisar la forma como están aprobando proyectos del SGR, pues se terminan aprobando los que no son buenos ni aportan al desarrollo de las regiones y del país. Los recursos del SGR no se pueden quedar en proyectos operativos de corto plazo. "/>
    <s v="No Aplica"/>
    <s v="No aplica"/>
    <m/>
    <s v="No Aplica"/>
    <s v="6. No aplica"/>
    <s v="No aplica"/>
    <s v="No Aplica"/>
    <s v="No"/>
    <m/>
    <s v="1. Ordenamiento del territorio alrededor del agua y justicia ambiental"/>
    <s v="4. Capacidades de los gobiernos locales y las comunidades para la toma de decisiones de ordenamiento y planificación territorial"/>
    <s v="SUBDIRECCIÓN GENERAL DEL SISTEMA GENERAL DE REGALÍAS"/>
    <s v="Dirección de Gestión y Promoción del Sistema General de Regalías"/>
    <s v="Dirección de Estrategia Regional "/>
    <m/>
    <s v=" SGSGR: Se sugiere reformular el compromiso y orientarlo a guiar a las entidades territoriales en la formulación de proyectos estratégicos y de mayor impacto. Es importante tener presente que por ley, la Subdirección General de Regalías no tiene la competencia para formular proyectos sino para guiar a los formuladores hacia una inversión pública más eficiente y pertinente.  _x000a__x000a_Actualmente se trabaja en los ajustes a las siguientes metodologías:_x000a__x000a_1. Metodología y el procedimiento de priorización de los proyectos de inversión susceptibles de financiación con cargo a la Asignación para la Inversión Regional del 40% en cabeza de las regiones y para la designación de la entidad territorial que conforma la instancia de priorización. Resolución 1487 de 2021._x000a_2. Metodologia para la priorización de la inversión con cargo a la Asignación para la Inversión Local del SGR en los sectores, de tal forma que contribuya al cierre de brechas de desarrollo en el terrirorio. Resolución 2993 de 2021._x000a_3. Metodología Asignación Recursos OCAD Paz y Fonpet. La cual se encuentra en este momento en elaboración, y tiene como propósito que los proyectos que se prioricen con cargo a la Asignación para la Paz, estén orientados a cerrar brechas en los territorios y promuevan la equidad de los territorios._x000a_OAP:  El compromiso va mas allá de la etapa de priorización de proyectos. Debe  verse desde la concepción del mismo proyecto, pasando por la aprobación, ejecución, operación. Esto por cuanto se debe garantizar el resultado y este se dé en esta última etapa. Por ello la importancia de promover la creación de proyectos estratégicos, pues solo ellos brindan un alto impacto._x000a_OAP: Se acoge y además  se une con compromiso 89_x000a_Compromiso DG - Conpes No. 41: IGPR- No. 42 Responsable Tania Guzman_x000a__x000a_SGSGR: Los productos y resultados asociados a CTEI debe ser liderado y definido por la DIDE"/>
    <x v="17"/>
    <m/>
    <m/>
    <s v="x"/>
    <m/>
    <m/>
    <m/>
    <s v="x"/>
    <s v="Fortalecer la asistencia técnica integral por oferta, sustantiva y desconcentrada en todo el ciclo de proyectos de inversión con recursos de regalías."/>
    <x v="3"/>
    <s v="Porcentaje"/>
    <n v="1"/>
    <s v="2023-2026"/>
    <s v="semestral"/>
    <n v="0.1"/>
    <n v="0.15"/>
    <n v="0.15"/>
    <n v="0.15"/>
    <n v="0.15"/>
    <n v="0.15"/>
    <n v="0.15"/>
    <m/>
    <m/>
    <m/>
    <m/>
    <m/>
    <m/>
    <m/>
    <m/>
    <m/>
  </r>
  <r>
    <x v="2"/>
    <m/>
    <m/>
    <m/>
    <m/>
    <m/>
    <x v="4"/>
    <m/>
    <m/>
    <m/>
    <m/>
    <m/>
    <m/>
    <m/>
    <m/>
    <m/>
    <m/>
    <m/>
    <m/>
    <m/>
    <m/>
    <m/>
    <m/>
    <m/>
    <x v="17"/>
    <m/>
    <m/>
    <m/>
    <m/>
    <m/>
    <m/>
    <m/>
    <s v="Implementar una estrategia de proyectos tipo orientados hacia la convergencia regional, la concurrencia de fuentes y el cierre de brechas sociales y económicas entre hogares y regiones."/>
    <x v="4"/>
    <s v="Porcentaje"/>
    <n v="1"/>
    <s v="2023-2026"/>
    <s v="semestral"/>
    <n v="0.1"/>
    <n v="0.15"/>
    <n v="0.15"/>
    <n v="0.15"/>
    <n v="0.15"/>
    <n v="0.15"/>
    <n v="0.15"/>
    <m/>
    <m/>
    <m/>
    <m/>
    <m/>
    <m/>
    <m/>
    <m/>
    <m/>
  </r>
  <r>
    <x v="2"/>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126"/>
    <s v="Fortalecer a las entidades territoriales y grupos étnicos con mayores capacidades en gestión de proyectos"/>
    <s v="No Aplica"/>
    <s v="No aplica"/>
    <m/>
    <s v="No Aplica"/>
    <s v="6. No aplica"/>
    <s v="No aplica"/>
    <s v="No Aplica"/>
    <s v="No"/>
    <m/>
    <s v="No Aplica"/>
    <m/>
    <s v="SUBDIRECCIÓN GENERAL DEL SISTEMA GENERAL DE REGALÍAS"/>
    <s v="Dirección de Gestión y Promoción del Sistema General de Regalías"/>
    <s v="Dirección de Seguimiento, Evaluación y Control del SGR"/>
    <s v="Dirección de Proyectos e Información para la Inversión"/>
    <s v="Este compromiso debería  ampliarse a la etapa de ejecuión de los proyectos. En consecuencia, debería ser compartido entre la Subdireción General del Sistema General de Regalías, la Dirección de Gestión y Promoción y la Dirección de Seguimiento Evaluación y Control teniendo en cuenta que el nuevo modelo la asistencia técnica que se busca implementar debe ser transversal a las dos direcciones técnicas._x000a_OAP: se acata la recomendación y se incluye a la DESC y a la DPIIP"/>
    <x v="17"/>
    <m/>
    <s v="x"/>
    <s v="x"/>
    <m/>
    <m/>
    <m/>
    <s v="x"/>
    <s v="Fortalecer el contenido, calidad y acceso a la asistencia técnica integral para la formulación, estructuración y ejecución de proyectos de inversión con recursos de regalías, por oferta, sustantiva y desconcentrada_x000a_"/>
    <x v="3"/>
    <s v="Porcentaje"/>
    <n v="1"/>
    <s v="2023-2026"/>
    <s v="semestral"/>
    <n v="0.1"/>
    <n v="0.15"/>
    <n v="0.15"/>
    <n v="0.15"/>
    <n v="0.15"/>
    <n v="0.15"/>
    <n v="0.15"/>
    <m/>
    <m/>
    <m/>
    <m/>
    <m/>
    <m/>
    <m/>
    <n v="0"/>
    <m/>
  </r>
  <r>
    <x v="2"/>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Iniciativa Institucional"/>
    <s v="No aplica"/>
    <s v="Si"/>
    <x v="133"/>
    <s v=" Articular la estructura institucional de la SGSGR como dependencia J, con otras áreas de la entidad y orientada al cumplimiento eficiente de sus funciones. "/>
    <s v="No Aplica"/>
    <s v="No aplica"/>
    <m/>
    <s v="No Aplica"/>
    <s v="6. No aplica"/>
    <s v="No aplica"/>
    <s v="No Aplica"/>
    <s v="No"/>
    <m/>
    <s v="No Aplica"/>
    <m/>
    <s v="SUBDIRECCIÓN GENERAL DEL SISTEMA GENERAL DE REGALÍAS"/>
    <s v="Dirección Corporativa"/>
    <s v="Oficina Asesora de Planeación"/>
    <m/>
    <s v=" ajustar redacción: Operativizar la estrategia de despliegue al territorio para la SGSGR_x000a__x000a_"/>
    <x v="17"/>
    <s v="Subdirección General del SGR, Secretaría General y sus dependencias"/>
    <m/>
    <m/>
    <m/>
    <m/>
    <m/>
    <s v="x"/>
    <s v="Operativizar la estrategia de despliegue territorial de la SGSGR"/>
    <x v="5"/>
    <s v="Porcentaje"/>
    <n v="100"/>
    <s v="Primeros 5 días del mes siguiente de vencimiento "/>
    <s v="semestral"/>
    <s v="versión preliminar del plan que operativiza el despliegue territorial en la SGSGR_x000a_5"/>
    <s v="plan que operativiza el despliegue territorial en la SGSGR aprobado_x000a_15"/>
    <s v="Avance de la ejecución del plan plan que operativiza el despliegue territorial en la SGSGR_x000a_15"/>
    <s v="Avance de la ejecución del plan plan que operativiza el despliegue territorial en la SGSGR_x000a_15"/>
    <s v="Evaluación parcial de la ejecución del plan plan que operativiza el despliegue territorial en la SGSGR_x000a_20"/>
    <s v="Avance de la ejecución del plan plan que operativiza el despliegue territorial en la SGSGR_x000a_10"/>
    <s v="Evaluación y cierre del plan plan que operativiza el despliegue territorial en la SGSGR_x000a_20"/>
    <m/>
    <m/>
    <m/>
    <m/>
    <m/>
    <m/>
    <m/>
    <m/>
    <m/>
  </r>
  <r>
    <x v="2"/>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Iniciativa Institucional"/>
    <s v="No aplica"/>
    <s v="Si"/>
    <x v="134"/>
    <s v="Fortalecer los lineamientos y herramientas  del Sistema Seguimiento  de Evaluación y Control para el uso eficiente y eficaz de los recursos del SGR."/>
    <s v="No Aplica"/>
    <s v="No aplica"/>
    <m/>
    <s v="No Aplica"/>
    <s v="6. No aplica"/>
    <s v="No aplica"/>
    <s v="No Aplica"/>
    <s v="No"/>
    <m/>
    <m/>
    <m/>
    <s v="SUBDIRECCIÓN GENERAL DEL SISTEMA GENERAL DE REGALÍAS"/>
    <s v="Dirección de Seguimiento, Evaluación y Control del SGR"/>
    <m/>
    <m/>
    <s v="Nueva propuesta de SGSGR, se incluye"/>
    <x v="17"/>
    <m/>
    <m/>
    <s v="x"/>
    <m/>
    <s v="x"/>
    <m/>
    <m/>
    <s v="Metodología de medición del desempeño actualizada e implementada._x000a_"/>
    <x v="6"/>
    <s v="Cantidad"/>
    <n v="1"/>
    <s v="31/12/2023"/>
    <s v="Anual"/>
    <n v="1"/>
    <n v="1"/>
    <n v="1"/>
    <n v="1"/>
    <n v="1"/>
    <n v="1"/>
    <n v="1"/>
    <m/>
    <m/>
    <m/>
    <m/>
    <m/>
    <m/>
    <m/>
    <m/>
    <m/>
  </r>
  <r>
    <x v="2"/>
    <m/>
    <m/>
    <m/>
    <m/>
    <m/>
    <x v="4"/>
    <m/>
    <m/>
    <m/>
    <m/>
    <m/>
    <m/>
    <m/>
    <m/>
    <m/>
    <m/>
    <m/>
    <m/>
    <m/>
    <m/>
    <m/>
    <m/>
    <m/>
    <x v="17"/>
    <m/>
    <m/>
    <m/>
    <m/>
    <m/>
    <m/>
    <m/>
    <s v="Metodologias actualizadas e implementas SSEC (Asistencia técnica, participacion ciudadana, Incentivos y planes de contingencia)."/>
    <x v="7"/>
    <s v="Porcentaje"/>
    <n v="100"/>
    <m/>
    <m/>
    <n v="0"/>
    <n v="0.25"/>
    <n v="0.75"/>
    <n v="1"/>
    <n v="1"/>
    <n v="1"/>
    <n v="1"/>
    <m/>
    <m/>
    <m/>
    <m/>
    <m/>
    <m/>
    <m/>
    <m/>
    <m/>
  </r>
  <r>
    <x v="2"/>
    <m/>
    <m/>
    <m/>
    <m/>
    <m/>
    <x v="4"/>
    <m/>
    <m/>
    <m/>
    <m/>
    <m/>
    <m/>
    <m/>
    <m/>
    <m/>
    <m/>
    <m/>
    <m/>
    <m/>
    <m/>
    <m/>
    <m/>
    <m/>
    <x v="17"/>
    <m/>
    <m/>
    <m/>
    <m/>
    <m/>
    <m/>
    <m/>
    <s v="Promover una coalición multiactor en favor de la inversión transparente y adecuada de los recursos del SGR."/>
    <x v="5"/>
    <s v="Porcentaje"/>
    <n v="100"/>
    <s v="31/12/2026"/>
    <s v="semestral"/>
    <n v="0.1"/>
    <n v="0.15"/>
    <n v="0.15"/>
    <n v="0.15"/>
    <n v="0.15"/>
    <n v="0.15"/>
    <n v="0.15"/>
    <m/>
    <m/>
    <m/>
    <m/>
    <m/>
    <m/>
    <m/>
    <m/>
    <m/>
  </r>
  <r>
    <x v="2"/>
    <s v="2. Redefinir la planeación y gestión de la inversión pública considerando la concurrencia de fuentes con un enfoque de impacto y eficiencia​​ "/>
    <s v="2. Reorientar los lineamientos y herramientas de la planeación, asignación y gestión de la inversión pública, considerando articuladamente, las perspectivas territorial y sectorial hacia mejoras significativas en calidad, disponibilidad, visibilidad e impacto.​"/>
    <s v="Director General"/>
    <s v="44 Proyectos que tienen alertas en su ejecución (más relevantes por impacto y cuantía)"/>
    <s v="Si"/>
    <x v="135"/>
    <s v="Proyectos SGR que tienen alertas en ejecución más relevantes por impacto y cuantía"/>
    <s v="No Aplica"/>
    <s v="No aplica"/>
    <m/>
    <m/>
    <m/>
    <m/>
    <m/>
    <m/>
    <m/>
    <s v="Estabilidad Macroeconómica"/>
    <s v="C1. Administración eficiente de los recursos públicos"/>
    <s v="SUBDIRECCIÓN GENERAL DEL SISTEMA GENERAL DE REGALÍAS"/>
    <s v="Dirección de Seguimiento, Evaluación y Control del SGR"/>
    <m/>
    <m/>
    <s v="Nuevo compromiso de DG- Conpes No. 44_x000a_Responsable: Tania Guzmán"/>
    <x v="17"/>
    <m/>
    <m/>
    <m/>
    <m/>
    <m/>
    <m/>
    <m/>
    <s v="Sistema de alertas para la seguimiento, evaluación y control (SSEC) de entidades beneficiarias y ejecutoras de proyectos de regalias."/>
    <x v="8"/>
    <s v="Porcentaje"/>
    <n v="100"/>
    <s v="31/12/2024"/>
    <s v="Anual"/>
    <m/>
    <n v="0.5"/>
    <n v="1"/>
    <n v="1"/>
    <n v="1"/>
    <n v="1"/>
    <n v="1"/>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No aplica"/>
    <s v="Si"/>
    <x v="2"/>
    <s v="Definir en el término de un año, el procedimiento para el desarrollo, actualización y disposición de la información documental técnica, jurídica y geoespacial de las determinantes de ordenamiento territorial y su orden de prevalencia"/>
    <s v="1. Ordenamiento del territorio alrededor del agua y justicia ambiental"/>
    <s v="2. El agua, la biodiversidad y las personas, en el centro del ordenamiento territorial"/>
    <n v="32"/>
    <s v="No Aplica"/>
    <s v="6. No aplica"/>
    <s v="No aplica"/>
    <s v="No Aplica"/>
    <s v="No"/>
    <m/>
    <s v="1. Ordenamiento del territorio alrededor del agua y justicia ambiental"/>
    <s v="2. El agua, la biodiversidad y las personas, en el centro del ordenamiento territorial"/>
    <s v="SUBDIRECCIÓN GENERAL DE DESCENTRALIZACIÓN Y DESARROLLO TERRITORIAL"/>
    <s v="Dirección de Ordenamiento y Desarrollo Territorial"/>
    <s v="Dirección de Ambiente y Desarrollo Sostenible "/>
    <s v="Dirección de Desarrollo Rural Sostenible"/>
    <s v="Subdirección General de Prospectiva"/>
    <x v="158"/>
    <m/>
    <s v="x"/>
    <m/>
    <m/>
    <m/>
    <m/>
    <s v="Lineamientos- Metodologías  (procedimiento para el desarrollo, actualización y disposición de la información documental técnica, jurídica y geoespacial de las determinantes de ordenamiento territorial y su orden de prevalencia). Acto administrativo del artículo 32. "/>
    <s v="Producto"/>
    <x v="9"/>
    <n v="1"/>
    <s v="31/12/2024"/>
    <m/>
    <m/>
    <n v="1"/>
    <m/>
    <m/>
    <m/>
    <m/>
    <m/>
    <m/>
    <n v="0.4"/>
    <n v="0.6"/>
    <m/>
    <m/>
    <m/>
    <m/>
    <n v="100"/>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No aplica"/>
    <s v="Si"/>
    <x v="136"/>
    <s v="Desarrollar una metodología para la identificación de tipologías de las entidades territoriales y los esquemas asociativos territoriales,  orientada a reconocimiento de capacidades. Será expedida dentro de los seis (6) meses siguientes."/>
    <s v="1. Ordenamiento del territorio alrededor del agua y justicia ambiental"/>
    <s v="4. Capacidades de los gobiernos locales y las comunidades para la toma de decisiones de ordenamiento y planificación territorial"/>
    <n v="40"/>
    <s v="No Aplica"/>
    <s v="6. No aplica"/>
    <s v="No aplica"/>
    <s v="No Aplica"/>
    <s v="No"/>
    <s v="Plan de acción DDFF"/>
    <s v="1. Ordenamiento del territorio alrededor del agua y justicia ambiental"/>
    <s v="4. Capacidades de los gobiernos locales y las comunidades para la toma de decisiones de ordenamiento y planificación territorial"/>
    <s v="SUBDIRECCIÓN GENERAL DE DESCENTRALIZACIÓN Y DESARROLLO TERRITORIAL"/>
    <s v="Dirección de Descentralización y Fortalecimiento Fiscal "/>
    <s v="Dirección de Ordenamiento y Desarrollo Territorial"/>
    <m/>
    <s v="Oficina Asesora Jurídica "/>
    <x v="159"/>
    <m/>
    <m/>
    <s v="x"/>
    <m/>
    <m/>
    <m/>
    <m/>
    <s v="Metodología"/>
    <x v="1"/>
    <s v="Número"/>
    <n v="1"/>
    <d v="2023-11-01T00:00:00"/>
    <s v="Mensual"/>
    <n v="1"/>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Si"/>
    <x v="3"/>
    <s v="Calcular anualmente las tipologías establecidas, para el reconocimiento de capacidades de entes territoriales, antes del 31 de octubre."/>
    <s v="1. Ordenamiento del territorio alrededor del agua y justicia ambiental"/>
    <s v="4. Capacidades de los gobiernos locales y las comunidades para la toma de decisiones de ordenamiento y planificación territorial"/>
    <n v="40"/>
    <s v="No Aplica"/>
    <s v="6. No aplica"/>
    <s v="No aplica"/>
    <s v="No Aplica"/>
    <s v="No"/>
    <m/>
    <s v="1. Ordenamiento del territorio alrededor del agua y justicia ambiental"/>
    <s v="4. Capacidades de los gobiernos locales y las comunidades para la toma de decisiones de ordenamiento y planificación territorial"/>
    <s v="SUBDIRECCIÓN GENERAL DE DESCENTRALIZACIÓN Y DESARROLLO TERRITORIAL"/>
    <s v="Dirección de Descentralización y Fortalecimiento Fiscal "/>
    <s v="Dirección de Ordenamiento y Desarrollo Territorial"/>
    <m/>
    <m/>
    <x v="160"/>
    <m/>
    <m/>
    <s v="x"/>
    <m/>
    <m/>
    <m/>
    <m/>
    <s v="Reporte del cálculo de tipologías"/>
    <x v="1"/>
    <s v="Número"/>
    <n v="4"/>
    <d v="2023-11-01T00:00:00"/>
    <s v="Anual"/>
    <n v="1"/>
    <m/>
    <n v="1"/>
    <m/>
    <n v="1"/>
    <m/>
    <n v="1"/>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No"/>
    <x v="112"/>
    <s v="Realizar acompañamiento técnico a los proyectos de inversión de las Regiones Administrativas y de Planificación -RAP"/>
    <s v="1. Ordenamiento del territorio alrededor del agua y justicia ambiental"/>
    <s v="5. Consolidación del Catastro Multipropósito y tránsito hacia el Sistema de Administración del Territorio (SAT)"/>
    <n v="44"/>
    <s v="No Aplica"/>
    <s v="6. No aplica"/>
    <s v="No aplica"/>
    <s v="No Aplica"/>
    <s v="No"/>
    <m/>
    <s v="1. Ordenamiento del territorio alrededor del agua y justicia ambiental"/>
    <s v="5. Consolidación del Catastro Multipropósito y tránsito hacia el Sistema de Administración del Territorio (SAT)"/>
    <s v="Subdirección General de Inversiones o las Direcciones de Proyectos e Información para la Inversión y de Programación de Inversiones Públicas"/>
    <m/>
    <s v="Dirección de Programación de Inversiones Públicas"/>
    <s v="Dirección de Proyectos e Información para la Inversión"/>
    <m/>
    <x v="161"/>
    <m/>
    <m/>
    <s v="x"/>
    <m/>
    <m/>
    <m/>
    <s v="Asistencia técnica, por producto"/>
    <s v="Producto"/>
    <x v="10"/>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No aplica"/>
    <s v="Si"/>
    <x v="137"/>
    <s v="Coordinar con el MHCP  la elaboración de una propuesta de ley que permita poner límites al crecimiento del Impuesto Predial Unificado derivado del reajuste del avalúo catastral"/>
    <s v="1. Ordenamiento del territorio alrededor del agua y justicia ambiental"/>
    <s v="5. Consolidación del Catastro Multipropósito y tránsito hacia el Sistema de Administración del Territorio (SAT)"/>
    <n v="49"/>
    <s v="No Aplica"/>
    <s v="6. No aplica"/>
    <s v="1. Hacia un Nuevo Campo Colombiano: Reforma Rural Integral"/>
    <s v="No Aplica"/>
    <s v="No"/>
    <m/>
    <s v="1. Ordenamiento del territorio alrededor del agua y justicia ambiental"/>
    <s v="5. Consolidación del Catastro Multipropósito y tránsito hacia el Sistema de Administración del Territorio (SAT)"/>
    <s v="SUBDIRECCIÓN GENERAL DE DESCENTRALIZACIÓN Y DESARROLLO TERRITORIAL"/>
    <s v="Dirección de Ordenamiento y Desarrollo Territorial"/>
    <s v="Dirección de Descentralización y Fortalecimiento Fiscal "/>
    <m/>
    <s v="Oficina Asesora Jurídica "/>
    <x v="17"/>
    <s v="X"/>
    <m/>
    <m/>
    <m/>
    <m/>
    <m/>
    <s v="Propuesta de proyecto de Ley"/>
    <s v="Producto"/>
    <x v="9"/>
    <n v="1"/>
    <s v="31/12/2023"/>
    <s v="Anual"/>
    <n v="1"/>
    <m/>
    <m/>
    <m/>
    <m/>
    <m/>
    <m/>
    <n v="1"/>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2 Sistema de Administración del Territorio (Catastro Multipropósito)"/>
    <s v="Si"/>
    <x v="138"/>
    <s v="Definir e implementar el Sistema de Administración del Territorio -SAT- como eje de la gobernanza multinivel para la toma de decisiones informadas sobre el territorio, y la eficiente y eficaz prestación de servicios relacionados con el uso, tenencia, valor y desarrollo del suelo; esto en coordinación con los diferentes niveles de gobierno y la ciudadanía, en un término de dieciocho (18) meses desde la entrada en vigencia de esta ley."/>
    <s v="1. Ordenamiento del territorio alrededor del agua y justicia ambiental"/>
    <s v="5. Consolidación del Catastro Multipropósito y tránsito hacia el Sistema de Administración del Territorio (SAT)"/>
    <n v="53"/>
    <s v="No Aplica"/>
    <s v="6. No aplica"/>
    <s v="1. Hacia un Nuevo Campo Colombiano: Reforma Rural Integral"/>
    <s v="No Aplica"/>
    <s v="No"/>
    <m/>
    <s v="1. Ordenamiento del territorio alrededor del agua y justicia ambiental"/>
    <s v="5. Consolidación del Catastro Multipropósito y tránsito hacia el Sistema de Administración del Territorio (SAT)"/>
    <s v="SUBDIRECCIÓN GENERAL DE DESCENTRALIZACIÓN Y DESARROLLO TERRITORIAL"/>
    <s v="Dirección de Ordenamiento y Desarrollo Territorial"/>
    <s v="Dirección de Estrategia Regional "/>
    <s v="Dirección de Descentralización y Fortalecimiento Fiscal "/>
    <s v="Oficina Asesora Jurídica "/>
    <x v="162"/>
    <s v="X"/>
    <s v="x"/>
    <s v="x"/>
    <m/>
    <m/>
    <m/>
    <s v="_x000a_Propuesta de reglamentación del SAT con enfoque de inclusión y diversidad elaborada​"/>
    <s v="Producto"/>
    <x v="9"/>
    <n v="1"/>
    <s v="31/12/2025"/>
    <s v="Anual"/>
    <m/>
    <m/>
    <n v="1"/>
    <m/>
    <n v="1"/>
    <m/>
    <m/>
    <m/>
    <m/>
    <n v="0.5"/>
    <m/>
    <n v="0.5"/>
    <m/>
    <m/>
    <n v="1"/>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PND"/>
    <s v="No aplica"/>
    <s v="No"/>
    <x v="139"/>
    <s v="Precisar las competencias en materia de estratificación en cabeza del DANE.  y Coordinar con el DANE la determinación de las metodologías de estratificación"/>
    <s v="5. Convergencia regional"/>
    <s v="2. Modelos de desarrollo supramunicipales para el fortalecimiento de vínculos urbanorurales y la integración de territorios"/>
    <n v="309"/>
    <s v="No Aplica"/>
    <s v="6. No aplica"/>
    <s v="No aplica"/>
    <s v="No Aplica"/>
    <s v="No"/>
    <m/>
    <s v="5. Convergencia regional"/>
    <s v="2. Modelos de desarrollo supramunicipales para el fortalecimiento de vínculos urbanorurales y la integración de territorios"/>
    <s v="SUBDIRECCIÓN DE PROSPECTIVA"/>
    <s v="Dirección Desarrollo Urbano"/>
    <m/>
    <m/>
    <s v="Dirección de Ordenamiento y Desarrollo Territorial"/>
    <x v="163"/>
    <s v="X"/>
    <s v="x"/>
    <m/>
    <m/>
    <m/>
    <m/>
    <s v="Producto: Metodologías de estratificación "/>
    <s v="Producto"/>
    <x v="9"/>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PND"/>
    <s v="No aplica"/>
    <s v="No"/>
    <x v="22"/>
    <s v="Diseñar e implementar junto a la Vicepresidencia y MHCP, una política pública integral del Pacífico, que contenga una hoja de ruta que priorice proyectos estratégicos y las asignaciones presupuestales requeridas, dentro del Marco Fiscal de Mediano Plazo y el Marco de Gasto de Mediano Plazo, para el desarrollo integral del Pacífico, conforme los criterios de priorización que defina el Gobierno"/>
    <s v="5. Convergencia regional"/>
    <s v="3. Territorios más humanos: hábitat integral "/>
    <n v="290"/>
    <s v="No Aplica"/>
    <s v="6. No aplica"/>
    <s v="No aplica"/>
    <s v="No Aplica"/>
    <s v="No"/>
    <m/>
    <s v="5. Convergencia regional"/>
    <s v="3. Territorios más humanos: hábitat integral "/>
    <s v="SUBDIRECCIÓN GENERAL DE PROSPECTIVA Y DESARROLLO NACIONAL"/>
    <s v="Dirección de Gobierno, DDHH y Paz"/>
    <s v="Dirección de Programación de Inversiones Públicas"/>
    <s v="Dirección de Ordenamiento y Desarrollo Territorial"/>
    <s v="SGPDN- SGISE- SGDDT"/>
    <x v="164"/>
    <m/>
    <m/>
    <s v="x"/>
    <s v="x"/>
    <m/>
    <m/>
    <m/>
    <s v="Política pública integral del pacífico implementada"/>
    <x v="1"/>
    <s v="Número"/>
    <m/>
    <m/>
    <m/>
    <m/>
    <m/>
    <m/>
    <m/>
    <m/>
    <m/>
    <m/>
    <m/>
    <m/>
    <m/>
    <m/>
    <m/>
    <m/>
    <m/>
    <m/>
    <m/>
  </r>
  <r>
    <x v="3"/>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PND"/>
    <s v="No aplica"/>
    <s v="No"/>
    <x v="24"/>
    <s v="Definir junto a MHCP las acciones conducentes a consolidar el FUT  (formulario unico territorial) como único instrumento de reporte de la información territorial, con destino a las entidades del nivel nacional."/>
    <s v="5. Convergencia regional"/>
    <s v="5. Fortalecimiento institucional como motor de cambio para recuperar la confianza de la ciudadanía y para el fortalecimiento del vínculo Estado-Ciudadanía"/>
    <n v="308"/>
    <s v="No Aplica"/>
    <s v="6. No aplica"/>
    <s v="No aplica"/>
    <s v="No Aplica"/>
    <s v="No"/>
    <m/>
    <s v="5. Convergencia regional"/>
    <s v="5. Fortalecimiento institucional como motor de cambio para recuperar la confianza de la ciudadanía y para el fortalecimiento del vínculo Estado-Ciudadanía"/>
    <s v="SUBDIRECCIÓN GENERAL DE DESCENTRALIZACIÓN Y DESARROLLO TERRITORIAL"/>
    <s v="Dirección de Descentralización y Fortalecimiento Fiscal "/>
    <m/>
    <m/>
    <s v="Subdirección general de prospectiva y desarrollo nacional_x000a_Subdirección general de inversiones, seguimiento y evaluación _x000a_Oficina Asesora Juridica _x000a_Oficina de tecnologías y sistemas de información_x000a_"/>
    <x v="17"/>
    <m/>
    <m/>
    <m/>
    <m/>
    <m/>
    <m/>
    <s v="x"/>
    <s v="_x000a_Solución tecnológica implementada"/>
    <x v="1"/>
    <s v="Número"/>
    <n v="1"/>
    <d v="2026-06-01T00:00:00"/>
    <s v="semestral"/>
    <m/>
    <n v="0.2"/>
    <n v="0.2"/>
    <n v="0.2"/>
    <n v="0.2"/>
    <n v="0.2"/>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PND"/>
    <s v="4 Misión de Descentralización (reforma SGP, Ley 715)"/>
    <s v="Si"/>
    <x v="140"/>
    <s v="Conformar en los seis (6) meses siguientes a la expedición del PND, una misión de descentralización, a fin de presentar al Congreso de la República en máximo 24 meses a partir de su instalación, iniciativas constitucionales y legislativas para ordenar y definir la distribución de competencias entre la  Nación y las entidades territoriales señaladas en el artículo 286 de la Constitución Política."/>
    <s v="5. Convergencia regional"/>
    <m/>
    <n v="277"/>
    <s v="No Aplica"/>
    <s v="6. No aplica"/>
    <s v="No aplica"/>
    <s v="No Aplica"/>
    <s v="No"/>
    <s v="Plan de acción DDFF"/>
    <s v="5. Convergencia regional"/>
    <m/>
    <s v="SUBDIRECCIÓN GENERAL DE DESCENTRALIZACIÓN Y DESARROLLO TERRITORIAL"/>
    <s v="Dirección de Descentralización y Fortalecimiento Fiscal "/>
    <m/>
    <m/>
    <m/>
    <x v="17"/>
    <m/>
    <s v="x"/>
    <m/>
    <m/>
    <m/>
    <m/>
    <m/>
    <s v="Informe final de la Misión de descentralización"/>
    <x v="1"/>
    <s v="Número"/>
    <n v="1"/>
    <s v="marz-24"/>
    <s v="Mensual"/>
    <n v="0.6"/>
    <n v="0.4"/>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PND"/>
    <s v="No aplica"/>
    <s v="Si"/>
    <x v="27"/>
    <s v=" Liderar la estrategia para que las entidades territoriales incluyan en sus procesos de planeación los propósitos y apuestas de construcción de paz y la ejecución de los compromisos del PMI. El Sistema Integrado de Información para el Posconflicto (SIIPO) incorporará el monitoreo a otras iniciativas de construcción de paz, incluyendo los aportes de las entidades territoriales, el avance de los PDET -con el apoyo de la Agencia de Renovación del Territorio (ART)- y la estrategia de implementación de las recomendaciones de la CEV."/>
    <s v="Paz total e Integral"/>
    <s v="E. La paz en la esencia del Gobierno"/>
    <n v="15"/>
    <s v="No Aplica"/>
    <s v="6. No aplica"/>
    <s v="No aplica"/>
    <s v="No Aplica"/>
    <s v="No"/>
    <m/>
    <s v="Paz total e Integral"/>
    <s v="E. La paz en la esencia del Gobierno"/>
    <s v="SUBDIRECCIÓN GENERAL DE PROSPECTIVA Y DESARROLLO NACIONAL"/>
    <s v="Dirección de Gobierno, DDHH y Paz"/>
    <s v="Dirección de Ordenamiento y Desarrollo Territorial"/>
    <s v="Dirección de Seguimiento y Evaluación de Políticas Públicas "/>
    <m/>
    <x v="165"/>
    <m/>
    <s v="x"/>
    <s v="x"/>
    <s v="x"/>
    <s v="x"/>
    <m/>
    <s v="x"/>
    <s v="Hoja de ruta  para la integración en planeación territorial de propositos y apuestas de paz y PMI _x000a__x000a_Nivel de cobertura/ implementación de iniciativas y resultados registrados en SIIPO_x000a_"/>
    <x v="0"/>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1. Articular y coordinar el diseño y fortalecimiento de los lineamientos de política y los instrumentos de planeación de largo y mediano plazo, con un enfoque integral entre el territorio y los sectores"/>
    <s v="2. Reorientar los lineamientos y herramientas de la planeación, asignación y gestión de la inversión pública, hacia programas y proyectos estratégicos que generen mejoras significativas en calidad, disponibilidad, visibilidad e impacto en los territorios. "/>
    <s v="PND"/>
    <s v="36 Reforma al SGP (Ley 152, AL 01, Ley 617)"/>
    <s v="Si"/>
    <x v="115"/>
    <s v="Liderar con el MHCP  la Comisión de Alto Nivel para la presentación de un proyecto de reforma constitucional que incremente los recursos del SGP, para el cierre de brechas desigualdades"/>
    <s v="Otras disposiciones"/>
    <s v="No aplica"/>
    <n v="365"/>
    <s v="Varios"/>
    <s v="5. Transversal"/>
    <s v="No aplica"/>
    <s v="2. Gestión presupuestal y eficiencia del gasto público "/>
    <s v="No"/>
    <m/>
    <s v="5. Convergencia regional"/>
    <s v="6. Dispositivos democráticos de participación: política de diálogo permanente con decisiones desde y para el territorio"/>
    <s v="SUBDIRECCIÓN GENERAL DE INVERSIONES, SEGUIMIENTO Y EVALUACIÓN"/>
    <s v="Dirección de Programación de Inversiones Públicas"/>
    <s v="Dirección de Ordenamiento y Desarrollo Territorial"/>
    <s v="Dirección de Estudios Económicos "/>
    <s v="Oficina Asesroa Juridica _x000a_"/>
    <x v="166"/>
    <m/>
    <s v="x"/>
    <s v="x"/>
    <m/>
    <m/>
    <m/>
    <m/>
    <s v="proyecto normativo_x000a_Anexo técnico_x000a__x000a_Promedio nacional de la brecha en la generación de recursos propios por municipio- PND (eliminar DODT ya que el indicador no está orientado hacia el compromiso)"/>
    <x v="0"/>
    <s v="Porcentaje"/>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4 Misión de Descentralización (reforma SGP, Ley 715)"/>
    <s v="Si"/>
    <x v="116"/>
    <s v="Analizar las propuestas entregadas por la Misión de Descentralización​ y definir la ruta de implementación y seguimiento de éstas"/>
    <s v="No Aplica"/>
    <s v="No aplica"/>
    <m/>
    <s v="No Aplica"/>
    <s v="6. No aplica"/>
    <s v="No aplica"/>
    <s v="No Aplica"/>
    <s v="No"/>
    <m/>
    <s v="No Aplica"/>
    <m/>
    <s v="SUBDIRECCIÓN GENERAL DE DESCENTRALIZACIÓN Y DESARROLLO TERRITORIAL"/>
    <s v="Dirección de Descentralización y Fortalecimiento Fiscal"/>
    <s v="Dirección de Ordenamiento y Desarrollo Territorial"/>
    <m/>
    <s v="Subdirección general de prospectiva y desarrollo nacional_x000a_Subdirección general de inversiones, seguimiento y evaluación _x000a_"/>
    <x v="167"/>
    <m/>
    <s v="x"/>
    <m/>
    <m/>
    <m/>
    <m/>
    <m/>
    <s v="Hoja de ruta para implementar propuestas de la misión de descentralización"/>
    <x v="1"/>
    <s v="Número"/>
    <n v="1"/>
    <d v="2024-06-01T00:00:00"/>
    <s v="semestral"/>
    <m/>
    <n v="1"/>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38"/>
    <s v="Estructurar e implementar el modelo de llegada al territorio​"/>
    <s v="No Aplica"/>
    <s v="No aplica"/>
    <m/>
    <s v="No Aplica"/>
    <s v="6. No aplica"/>
    <s v="No aplica"/>
    <s v="No Aplica"/>
    <s v="No"/>
    <m/>
    <s v="No Aplica"/>
    <m/>
    <s v="SUBDIRECCIÓN GENERAL DE DESCENTRALIZACIÓN Y DESARROLLO TERRITORIAL"/>
    <s v="Dirección de Estrategia Regional "/>
    <s v="Dirección de Ordenamiento y Desarrollo Territorial"/>
    <s v="Dirección de Descentralización y Fortalecimiento Fiscal "/>
    <s v="DT misionales relacionadas"/>
    <x v="45"/>
    <m/>
    <s v="x"/>
    <s v="x"/>
    <s v="x"/>
    <s v="x"/>
    <m/>
    <s v="x"/>
    <s v="Modelo conceptual de llegada al territorio para el desarrollo regional y local"/>
    <x v="1"/>
    <s v="Número"/>
    <n v="1"/>
    <d v="2024-04-30T00:00:00"/>
    <s v="semestral"/>
    <m/>
    <n v="1"/>
    <m/>
    <m/>
    <m/>
    <m/>
    <m/>
    <m/>
    <n v="1"/>
    <m/>
    <m/>
    <m/>
    <m/>
    <m/>
    <n v="1"/>
    <m/>
  </r>
  <r>
    <x v="3"/>
    <m/>
    <m/>
    <m/>
    <m/>
    <m/>
    <x v="38"/>
    <s v="Estructurar e implementar el modelo de llegada al territorio​"/>
    <m/>
    <m/>
    <m/>
    <m/>
    <m/>
    <m/>
    <m/>
    <m/>
    <m/>
    <m/>
    <m/>
    <m/>
    <m/>
    <m/>
    <m/>
    <m/>
    <x v="17"/>
    <m/>
    <m/>
    <m/>
    <m/>
    <m/>
    <m/>
    <m/>
    <s v="Levantamiento del estado del arte de las necesidades de fortalecimiento de las capacidades de las entidades territoriales."/>
    <x v="1"/>
    <s v="Número"/>
    <n v="1"/>
    <d v="2024-04-30T00:00:00"/>
    <s v="semestral"/>
    <m/>
    <n v="1"/>
    <m/>
    <m/>
    <m/>
    <m/>
    <m/>
    <m/>
    <n v="1"/>
    <m/>
    <m/>
    <m/>
    <m/>
    <m/>
    <n v="1"/>
    <m/>
  </r>
  <r>
    <x v="3"/>
    <m/>
    <m/>
    <m/>
    <m/>
    <m/>
    <x v="38"/>
    <s v="Estructurar e implementar el modelo de llegada al territorio​"/>
    <m/>
    <m/>
    <m/>
    <m/>
    <m/>
    <m/>
    <m/>
    <m/>
    <m/>
    <m/>
    <m/>
    <m/>
    <m/>
    <m/>
    <m/>
    <m/>
    <x v="17"/>
    <m/>
    <m/>
    <m/>
    <m/>
    <m/>
    <m/>
    <m/>
    <s v="Documento con estructura organizacional y operativa del modelo de llegada al territorio"/>
    <x v="1"/>
    <s v="Número"/>
    <n v="1"/>
    <d v="2024-12-31T00:00:00"/>
    <s v="Anual"/>
    <m/>
    <m/>
    <n v="1"/>
    <m/>
    <m/>
    <m/>
    <m/>
    <m/>
    <m/>
    <n v="1"/>
    <m/>
    <m/>
    <m/>
    <m/>
    <n v="1"/>
    <m/>
  </r>
  <r>
    <x v="3"/>
    <m/>
    <m/>
    <m/>
    <m/>
    <m/>
    <x v="38"/>
    <s v="Estructurar e implementar el modelo de llegada al territorio​"/>
    <m/>
    <m/>
    <m/>
    <m/>
    <m/>
    <m/>
    <m/>
    <m/>
    <m/>
    <m/>
    <m/>
    <m/>
    <m/>
    <m/>
    <m/>
    <m/>
    <x v="17"/>
    <m/>
    <m/>
    <m/>
    <m/>
    <m/>
    <m/>
    <m/>
    <s v="Coordinacion con actores territoriales para la implementacion de las rutas de gestion para el fortalecimiento de capacidades y el desarrollo regional "/>
    <x v="0"/>
    <s v="Porcentaje"/>
    <n v="1"/>
    <d v="2026-12-31T00:00:00"/>
    <s v="Anual"/>
    <m/>
    <m/>
    <m/>
    <m/>
    <m/>
    <m/>
    <n v="1"/>
    <m/>
    <m/>
    <n v="0.3"/>
    <m/>
    <n v="0.3"/>
    <m/>
    <n v="0.4"/>
    <n v="1"/>
    <m/>
  </r>
  <r>
    <x v="3"/>
    <m/>
    <m/>
    <m/>
    <m/>
    <m/>
    <x v="38"/>
    <s v="Estructurar e implementar el modelo de llegada al territorio​"/>
    <m/>
    <m/>
    <m/>
    <m/>
    <m/>
    <m/>
    <m/>
    <m/>
    <m/>
    <m/>
    <m/>
    <m/>
    <m/>
    <m/>
    <m/>
    <m/>
    <x v="17"/>
    <m/>
    <m/>
    <m/>
    <m/>
    <m/>
    <m/>
    <m/>
    <s v="Seguimiento y procesos de gestion del conocimiento asociadas al modelo de llegada al territorio para el desarrollo regional y local"/>
    <x v="0"/>
    <s v="Porcentaje"/>
    <n v="1"/>
    <d v="2026-12-31T00:00:00"/>
    <s v="Anual"/>
    <m/>
    <m/>
    <m/>
    <m/>
    <m/>
    <m/>
    <n v="1"/>
    <m/>
    <m/>
    <n v="0.3"/>
    <m/>
    <n v="0.3"/>
    <m/>
    <n v="0.4"/>
    <n v="1"/>
    <m/>
  </r>
  <r>
    <x v="3"/>
    <m/>
    <m/>
    <m/>
    <m/>
    <m/>
    <x v="38"/>
    <s v="Estructurar e implementar el modelo de llegada al territorio​"/>
    <m/>
    <m/>
    <m/>
    <m/>
    <m/>
    <m/>
    <m/>
    <m/>
    <m/>
    <m/>
    <m/>
    <m/>
    <m/>
    <m/>
    <m/>
    <m/>
    <x v="17"/>
    <m/>
    <m/>
    <m/>
    <m/>
    <m/>
    <m/>
    <m/>
    <s v="Coordinar y prestar el servicio de asistencia técnica territorial de acuerdo al Modelo de llegada a territorio"/>
    <x v="0"/>
    <s v="Porcentaje"/>
    <n v="1"/>
    <d v="2026-12-31T00:00:00"/>
    <s v="Anual"/>
    <m/>
    <m/>
    <m/>
    <m/>
    <m/>
    <m/>
    <n v="1"/>
    <m/>
    <m/>
    <n v="0.3"/>
    <m/>
    <n v="0.3"/>
    <m/>
    <n v="0.4"/>
    <n v="1"/>
    <m/>
  </r>
  <r>
    <x v="3"/>
    <s v="1. Articular y coordinar el diseño y fortalecimiento de los lineamientos de política y los instrumentos de planeación de largo y mediano plazo, con un enfoque integral entre el territorio y los sectores"/>
    <s v="4.Promover la autonomía del territorio mediante el fortalecimiento de las capacidades técnicas, herramientas y recursos en las entidades territoriales, para diseñar e implementar políticas articuladas, sostenibles y de largo plazo. "/>
    <s v="Iniciativa Institucional"/>
    <s v="No aplica"/>
    <s v="Si"/>
    <x v="141"/>
    <s v="Coordinar / articular/ apoyar las intervenciones de carácter multisectorial  necesarias para el Desarrollo Regional​_x000a_se propone nuevo nombre_x000a_Coordinar / articular/ apoyar la planeación estratégica de carácter multisectorial necesaria para el Desarrollo Regional​. "/>
    <s v="No Aplica"/>
    <s v="No aplica"/>
    <m/>
    <s v="No Aplica"/>
    <s v="6. No aplica"/>
    <s v="No aplica"/>
    <s v="No Aplica"/>
    <s v="No"/>
    <m/>
    <s v="No Aplica"/>
    <m/>
    <s v="SUBDIRECCIÓN GENERAL DE DESCENTRALIZACIÓN Y DESARROLLO TERRITORIAL"/>
    <s v="Dirección de Ordenamiento y Desarrollo Territorial"/>
    <s v="Dirección de Estrategia Regional "/>
    <m/>
    <s v="Subdirección General de Prospectiva y SGR"/>
    <x v="168"/>
    <s v="X"/>
    <m/>
    <s v="x"/>
    <m/>
    <m/>
    <m/>
    <s v="Nivel de cumplimiento de resultados de intervenciones realizadas_x000a__x000a_Nivel de implementación de las intervenciones multisectoriales en las zonas priorizadas _x000a__x000a_Comentarios DODT: Atención técnica brindada para el diagnóstico y estructuración de los planes estratégicos regionales. "/>
    <s v="Indicador"/>
    <x v="10"/>
    <n v="0.95"/>
    <s v="31/12/26"/>
    <s v="Anual"/>
    <m/>
    <m/>
    <n v="0.3"/>
    <m/>
    <n v="0.3"/>
    <m/>
    <n v="0.35"/>
    <m/>
    <m/>
    <n v="0.3"/>
    <m/>
    <n v="0.3"/>
    <m/>
    <n v="0.35"/>
    <n v="1"/>
    <m/>
    <m/>
  </r>
  <r>
    <x v="3"/>
    <m/>
    <m/>
    <m/>
    <m/>
    <m/>
    <x v="4"/>
    <m/>
    <m/>
    <m/>
    <m/>
    <m/>
    <m/>
    <m/>
    <m/>
    <m/>
    <m/>
    <m/>
    <m/>
    <m/>
    <m/>
    <m/>
    <m/>
    <m/>
    <x v="17"/>
    <m/>
    <m/>
    <m/>
    <m/>
    <m/>
    <m/>
    <m/>
    <m/>
    <x v="2"/>
    <m/>
    <m/>
    <m/>
    <m/>
    <m/>
    <m/>
    <m/>
    <m/>
    <m/>
    <m/>
    <m/>
    <m/>
    <m/>
    <m/>
    <m/>
    <m/>
    <m/>
    <m/>
    <m/>
    <m/>
  </r>
  <r>
    <x v="3"/>
    <m/>
    <m/>
    <m/>
    <m/>
    <m/>
    <x v="4"/>
    <m/>
    <m/>
    <m/>
    <m/>
    <m/>
    <m/>
    <m/>
    <m/>
    <m/>
    <m/>
    <m/>
    <m/>
    <m/>
    <m/>
    <m/>
    <m/>
    <m/>
    <x v="17"/>
    <m/>
    <m/>
    <m/>
    <m/>
    <m/>
    <m/>
    <m/>
    <m/>
    <x v="2"/>
    <m/>
    <m/>
    <m/>
    <m/>
    <m/>
    <m/>
    <m/>
    <m/>
    <m/>
    <m/>
    <m/>
    <m/>
    <m/>
    <m/>
    <m/>
    <m/>
    <m/>
    <m/>
    <m/>
    <m/>
  </r>
  <r>
    <x v="3"/>
    <m/>
    <m/>
    <m/>
    <m/>
    <m/>
    <x v="142"/>
    <m/>
    <m/>
    <m/>
    <m/>
    <m/>
    <m/>
    <m/>
    <m/>
    <m/>
    <m/>
    <m/>
    <m/>
    <m/>
    <m/>
    <m/>
    <m/>
    <m/>
    <x v="17"/>
    <m/>
    <m/>
    <m/>
    <m/>
    <m/>
    <m/>
    <m/>
    <m/>
    <x v="2"/>
    <m/>
    <m/>
    <m/>
    <m/>
    <m/>
    <m/>
    <m/>
    <m/>
    <m/>
    <m/>
    <m/>
    <m/>
    <m/>
    <m/>
    <m/>
    <m/>
    <m/>
    <m/>
    <m/>
    <m/>
  </r>
  <r>
    <x v="3"/>
    <s v="3. Promover la transformación regional​ con enfoque del territorio, hacia la productividad,  la competitividad y la sostenibilidad en el mediano y largo plazo​"/>
    <s v="4.Promover la autonomía del territorio mediante el fortalecimiento de las capacidades técnicas, herramientas y recursos en las entidades territoriales, para diseñar e implementar políticas articuladas, sostenibles y de largo plazo. "/>
    <s v="Director General"/>
    <s v="No aplica"/>
    <s v="Si"/>
    <x v="143"/>
    <s v="Coordinar la depuración y actualización de Terridata​   _x000a_"/>
    <s v="No Aplica"/>
    <s v="No aplica"/>
    <m/>
    <s v="No Aplica"/>
    <s v="6. No aplica"/>
    <s v="No aplica"/>
    <s v="No Aplica"/>
    <s v="No"/>
    <m/>
    <s v="No Aplica"/>
    <m/>
    <s v="SUBDIRECCIÓN GENERAL DE DESCENTRALIZACIÓN Y DESARROLLO TERRITORIAL"/>
    <s v="Dirección de Ordenamiento y Desarrollo Territorial"/>
    <m/>
    <m/>
    <s v="Subdirección General de Prospectiva"/>
    <x v="169"/>
    <m/>
    <m/>
    <m/>
    <m/>
    <m/>
    <s v="x"/>
    <s v="Información de Terridata actualizada"/>
    <s v="Producto"/>
    <x v="9"/>
    <n v="4"/>
    <s v="31/12/2026"/>
    <s v="Anual"/>
    <m/>
    <m/>
    <n v="4"/>
    <m/>
    <n v="4"/>
    <m/>
    <n v="4"/>
    <m/>
    <n v="1"/>
    <n v="1"/>
    <m/>
    <n v="1"/>
    <m/>
    <n v="1"/>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117"/>
    <s v="Definir los lineamientos y herramientas para la  concurrencia y convergencia de fuentes de financiamiento, incluyendo recursos territoriales. Preparar ajustes normativos para su implementación_x000a_"/>
    <s v="No Aplica"/>
    <s v="No aplica"/>
    <m/>
    <s v="Varios"/>
    <s v="5. Transversal"/>
    <s v="No aplica"/>
    <s v="2. Gestión presupuestal y eficiencia del gasto público "/>
    <s v="No"/>
    <m/>
    <s v="No Aplica"/>
    <m/>
    <s v="SUBDIRECCIÓN GENERAL DE INVERSIONES, SEGUIMIENTO Y EVALUACIÓN"/>
    <s v="Dirección de Programación de Inversiones Públicas"/>
    <s v="Dirección de Descentralización y Fortalecimiento Fiscal "/>
    <s v="Oficina Asesora Jurídica "/>
    <m/>
    <x v="170"/>
    <m/>
    <s v="x"/>
    <s v="x"/>
    <m/>
    <m/>
    <m/>
    <m/>
    <s v="Propuesta normativa_x000a_Lineamientos_x000a__x000a_Nivel de cobertura en la implementación de lineamientos y herramientas de concurrencia de fuentes"/>
    <x v="0"/>
    <s v="Porcentaje"/>
    <m/>
    <m/>
    <m/>
    <m/>
    <s v="Reglamentación"/>
    <m/>
    <m/>
    <m/>
    <m/>
    <m/>
    <m/>
    <m/>
    <m/>
    <m/>
    <m/>
    <m/>
    <m/>
    <m/>
    <m/>
  </r>
  <r>
    <x v="3"/>
    <s v="3. Promover la transformación regional​ con enfoque del territorio, hacia la productividad,  la competitividad y la sostenibilidad en el mediano y largo plazo​"/>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118"/>
    <s v="Apoyar a la Subdirección Territorial en el desarrollo de modelos analíticos para evaluar los impactos regionales de la toma de decisiones."/>
    <s v="No Aplica"/>
    <s v="No aplica"/>
    <m/>
    <s v="Varios"/>
    <s v="4. Capacidad administrativa subnacional "/>
    <s v="No aplica"/>
    <s v="No Aplica"/>
    <s v="No"/>
    <m/>
    <s v="No Aplica"/>
    <m/>
    <s v="SUBDIRECCIÓN GENERAL DE INVERSIONES, SEGUIMIENTO Y EVALUACIÓN"/>
    <s v="Dirección de Estudios Económicos "/>
    <s v="Dirección de Descentralización y Fortalecimiento Fiscal "/>
    <m/>
    <s v="SGDDT"/>
    <x v="138"/>
    <m/>
    <m/>
    <s v="x"/>
    <m/>
    <m/>
    <m/>
    <m/>
    <s v="Modelos analíticos publicados_x000a__x000a_Nivel de utilización de los modelos analíticos"/>
    <x v="0"/>
    <s v="Porcentaje"/>
    <m/>
    <m/>
    <m/>
    <m/>
    <m/>
    <m/>
    <m/>
    <m/>
    <m/>
    <m/>
    <m/>
    <m/>
    <m/>
    <m/>
    <m/>
    <m/>
    <m/>
    <m/>
    <m/>
  </r>
  <r>
    <x v="3"/>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40"/>
    <s v="Posicionar las publicaciones, estudios en los centros académicos y entidades del Estado"/>
    <s v="No Aplica"/>
    <s v="No aplica"/>
    <m/>
    <s v="No Aplica"/>
    <s v="6. No aplica"/>
    <s v="No aplica"/>
    <s v="14. Gestión del conocimiento y la innovación "/>
    <s v="No"/>
    <m/>
    <s v="No Aplica"/>
    <m/>
    <s v="DIRECCIÓN GENERAL"/>
    <s v="Oficina Asesora de  Comunicaciones"/>
    <m/>
    <m/>
    <s v="TODAS LAS SUBDIRECCIONES GENERALES- DIRECCIONES TÉCNICAS Y SUS DEPENDENCIAS"/>
    <x v="47"/>
    <m/>
    <m/>
    <s v="x"/>
    <m/>
    <m/>
    <m/>
    <s v="x"/>
    <s v="Publicaciones divulgadas_x000a__x000a_Cumplimiento de estrategias de posicionamiento de publicaciones"/>
    <x v="0"/>
    <s v="Porcentaje"/>
    <m/>
    <m/>
    <m/>
    <m/>
    <m/>
    <m/>
    <m/>
    <m/>
    <m/>
    <m/>
    <m/>
    <m/>
    <m/>
    <m/>
    <m/>
    <m/>
    <m/>
    <m/>
    <m/>
  </r>
  <r>
    <x v="3"/>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Iniciativa Institucional"/>
    <s v="No aplica"/>
    <s v="Si"/>
    <x v="121"/>
    <s v="Consolidar la PIIP para todas la fuentes y transformar el relacionamiento con el territorio"/>
    <s v="No Aplica"/>
    <s v="No aplica"/>
    <m/>
    <s v="Varios"/>
    <s v="2. Transparencia y rendición de cuentas "/>
    <s v="No aplica"/>
    <s v="2. Gestión presupuestal y eficiencia del gasto público "/>
    <s v="No"/>
    <m/>
    <s v="No Aplica"/>
    <m/>
    <s v="SUBDIRECCIÓN GENERAL DE INVERSIONES, SEGUIMIENTO Y EVALUACIÓN"/>
    <s v="Dirección de Proyectos e Información para la Inversión"/>
    <s v="Dirección de Ordenamiento y Desarrollo Territorial"/>
    <s v="Dirección de Seguimiento, Evaluación y Control del SGR"/>
    <m/>
    <x v="171"/>
    <m/>
    <s v="x"/>
    <s v="x"/>
    <s v="x"/>
    <s v="x"/>
    <m/>
    <s v="x"/>
    <s v="Fuentes de financiación consolidadas en la plataforma PIIP_x000a__x000a_Nivel de implementación de la PIIP en el territorio"/>
    <x v="0"/>
    <s v="Porcentaje"/>
    <m/>
    <m/>
    <m/>
    <m/>
    <m/>
    <m/>
    <m/>
    <m/>
    <m/>
    <m/>
    <m/>
    <m/>
    <m/>
    <m/>
    <m/>
    <m/>
    <m/>
    <m/>
    <m/>
  </r>
  <r>
    <x v="3"/>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No aplica"/>
    <s v="Si"/>
    <x v="125"/>
    <s v="Redefinir &quot;Pacto Territorial&quot; Revisar y ajustar criterios,para la identificación, suscripción, implementación, seguimiento a partir de priorización de necesidades,   proyectar de manera territorial e integral,  como verdadero mecanismo de inclusión y atención de todos los focos de desarrollo de la región y sus apuestas"/>
    <s v="No Aplica"/>
    <s v="No aplica"/>
    <m/>
    <s v="No Aplica"/>
    <s v="6. No aplica"/>
    <s v="No aplica"/>
    <s v="No Aplica"/>
    <s v="No"/>
    <m/>
    <s v="No Aplica"/>
    <m/>
    <s v="SUBDIRECCIÓN GENERAL DE INVERSIONES, SEGUIMIENTO Y EVALUACIÓN"/>
    <s v="Dirección de Programación de Inversiones Públicas"/>
    <m/>
    <m/>
    <s v="SUBDIRECCIÓN GENERAL DE DESCENTRALIZACIÓN Y DESARROLLO TERRITORIAL"/>
    <x v="172"/>
    <m/>
    <m/>
    <s v="x"/>
    <m/>
    <m/>
    <m/>
    <m/>
    <s v="Lineamientos y metodologías"/>
    <x v="1"/>
    <s v="Número"/>
    <m/>
    <m/>
    <m/>
    <m/>
    <m/>
    <m/>
    <m/>
    <m/>
    <m/>
    <m/>
    <m/>
    <m/>
    <m/>
    <m/>
    <m/>
    <m/>
    <m/>
    <m/>
    <m/>
  </r>
  <r>
    <x v="3"/>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47"/>
    <s v="Fortalecer mecanismos de articulación de la política sectorial a nivel territorial"/>
    <s v="No Aplica"/>
    <s v="No aplica"/>
    <m/>
    <s v="No Aplica"/>
    <s v="6. No aplica"/>
    <s v="No aplica"/>
    <s v="No Aplica"/>
    <s v="No"/>
    <m/>
    <s v="No Aplica"/>
    <m/>
    <s v="SUBDIRECCIÓN DE PROSPECTIVA"/>
    <s v="Dirección de Ordenamiento y Desarrollo Territorial"/>
    <s v="Dirección de Estrategia Regional "/>
    <m/>
    <s v="Todas las DT de SGPDN"/>
    <x v="173"/>
    <m/>
    <s v="x"/>
    <m/>
    <m/>
    <m/>
    <m/>
    <m/>
    <s v="Mecanismos de articulación sectorial con el territorio implementados"/>
    <x v="1"/>
    <s v="Número"/>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2. Redefinir la planeación y gestión de la inversión pública considerando la concurrencia de fuentes con un enfoque de impacto y eficiencia​​ "/>
    <s v="3. Generar, visibilizar y promover el uso de información técnica, estratégica y de alto valor para emitir posiciones técnicas estructurales, claras y comprensibles para todos, así como para la toma de decisiones en la nación y en el territorio"/>
    <s v="Director General"/>
    <s v="No aplica"/>
    <s v="Si"/>
    <x v="60"/>
    <s v="Establecer mecanismos que permitan el abordaje, análisis y  evaluación de proyectos complejos, con análisis técnicos rigurosos"/>
    <s v="No Aplica"/>
    <s v="No aplica"/>
    <m/>
    <s v="No Aplica"/>
    <s v="6. No aplica"/>
    <s v="No aplica"/>
    <s v="No Aplica"/>
    <s v="No"/>
    <m/>
    <s v="No Aplica"/>
    <m/>
    <s v="SUBDIRECCIÓN GENERAL DE INVERSIONES, SEGUIMIENTO Y EVALUACIÓN"/>
    <s v="Dirección de Seguimiento y Evaluación de Políticas Públicas "/>
    <m/>
    <m/>
    <s v="TODAS LAS SUBDIRECCIONES GENERALES- DIRECCIONES TÉCNICAS Y SUS DEPENDENCIAS"/>
    <x v="174"/>
    <m/>
    <s v="x"/>
    <s v="x"/>
    <m/>
    <s v="x"/>
    <m/>
    <m/>
    <s v="Metodologías_x000a_Proyecto normativo/ acto administrativo?_x000a__x000a__x000a_Nivel de implementación de proyectos complejos"/>
    <x v="2"/>
    <s v="Porcentaje"/>
    <m/>
    <m/>
    <m/>
    <m/>
    <m/>
    <m/>
    <m/>
    <m/>
    <m/>
    <m/>
    <m/>
    <m/>
    <m/>
    <m/>
    <m/>
    <m/>
    <m/>
    <m/>
    <m/>
  </r>
  <r>
    <x v="3"/>
    <s v="2. Redefinir la planeación y gestión de la inversión pública considerando la concurrencia de fuentes con un enfoque de impacto y eficiencia​​ "/>
    <s v="2. Reorientar los lineamientos y herramientas de la planeación, asignación y gestión de la inversión pública, hacia programas y proyectos estratégicos que generen mejoras significativas en calidad, disponibilidad, visibilidad e impacto en los territorios. "/>
    <s v="Director General"/>
    <s v="Varios"/>
    <s v="Si"/>
    <x v="132"/>
    <s v="Guiar a las entidades territoriales en la gestión de proyectos estratégicos financiados con SGR con mayor impacto  (Regional, CTeI y Paz). _x000a_Revisar la forma como están aprobando proyectos del SGR, pues se terminan aprobando los que no son buenos ni aportan al desarrollo de las regiones y del país. Los recursos del SGR no se pueden quedar en proyectos operativos de corto plazo. "/>
    <s v="No Aplica"/>
    <s v="No aplica"/>
    <m/>
    <s v="No Aplica"/>
    <s v="6. No aplica"/>
    <s v="No aplica"/>
    <s v="No Aplica"/>
    <s v="No"/>
    <m/>
    <s v="1. Ordenamiento del territorio alrededor del agua y justicia ambiental"/>
    <s v="4. Capacidades de los gobiernos locales y las comunidades para la toma de decisiones de ordenamiento y planificación territorial"/>
    <s v="SUBDIRECCIÓN GENERAL DEL SISTEMA GENERAL DE REGALÍAS"/>
    <s v="Dirección de Gestión y Promoción del Sistema General de Regalías"/>
    <s v="Dirección de Estrategia Regional "/>
    <m/>
    <m/>
    <x v="175"/>
    <m/>
    <s v="x"/>
    <s v="x"/>
    <s v="x"/>
    <m/>
    <m/>
    <m/>
    <s v="Metodologías_x000a_Asistencia Técnica_x000a__x000a__x000a_Proyectos del SGR acompañados_x000a_Indice de Gestión de Proyectos de Regalías"/>
    <x v="0"/>
    <s v="Porcentaje"/>
    <m/>
    <m/>
    <s v="Anual"/>
    <m/>
    <m/>
    <m/>
    <m/>
    <m/>
    <m/>
    <m/>
    <m/>
    <m/>
    <m/>
    <m/>
    <m/>
    <m/>
    <m/>
    <m/>
    <m/>
  </r>
  <r>
    <x v="3"/>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1"/>
    <s v="Estructurar y poner en operación las oficinas regionales de Planeación Nacional, con la oferta específica al territorio.  Definir la participación del DNP en las regiones para lograr mayor articulación entre el nivel central y los grupos territoriales _x000a__x000a__x000a_(PPTA SG) Estructurar y poner en operación la presencia institucional del DNP, con la oferta específica al territorio, definida por su misionalidad,  para lograr mayor articulación entre el nivel central y los grupos territoriales  "/>
    <s v="No Aplica"/>
    <s v="No aplica"/>
    <m/>
    <s v="No Aplica"/>
    <s v="6. No aplica"/>
    <s v="No aplica"/>
    <s v="No Aplica"/>
    <s v="No"/>
    <m/>
    <s v="No Aplica"/>
    <m/>
    <s v="SECRETARIA GENERAL"/>
    <s v="Dirección de Estrategia Regional "/>
    <s v="Dirección Corporativa"/>
    <s v="Oficina Asesora de Planeación"/>
    <m/>
    <x v="176"/>
    <m/>
    <m/>
    <m/>
    <m/>
    <m/>
    <m/>
    <s v="x"/>
    <s v="Oficinas país dotadas_x000a__x000a_Oficinas país operando"/>
    <x v="0"/>
    <s v="Porcentaje"/>
    <m/>
    <m/>
    <m/>
    <m/>
    <m/>
    <m/>
    <m/>
    <m/>
    <m/>
    <m/>
    <m/>
    <m/>
    <m/>
    <m/>
    <m/>
    <m/>
    <m/>
    <m/>
    <m/>
  </r>
  <r>
    <x v="3"/>
    <s v="4. Posicionar al DNP como referente en gestión institucional articulada, innovadora y efectiva​​."/>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63"/>
    <s v="Restaurar el posicionamiento del DNP como una entidad técnica que trasciende gobiernos "/>
    <s v="No Aplica"/>
    <s v="No aplica"/>
    <m/>
    <s v="16. Paz, justicia e instituciones fuertes"/>
    <s v="2. Transparencia y rendición de cuentas "/>
    <s v="No aplica"/>
    <s v="5. Transparencia, acceso a la información pública y lucha contra la corrupción "/>
    <s v="No"/>
    <m/>
    <s v="No Aplica"/>
    <m/>
    <s v="DIRECCIÓN GENERAL"/>
    <s v="Oficina Asesora de  Comunicaciones"/>
    <m/>
    <m/>
    <s v="TODAS LAS SUBDIRECCIONES GENERALES- DIRECCIONES TÉCNICAS Y SUS DEPENDENCIAS"/>
    <x v="72"/>
    <m/>
    <m/>
    <m/>
    <m/>
    <m/>
    <m/>
    <s v="x"/>
    <s v="Cumplimiento de objetivos de posicionamiento del DNP"/>
    <x v="0"/>
    <s v="Porcentaje"/>
    <m/>
    <m/>
    <m/>
    <m/>
    <m/>
    <m/>
    <m/>
    <m/>
    <m/>
    <m/>
    <m/>
    <m/>
    <m/>
    <m/>
    <m/>
    <m/>
    <m/>
    <m/>
    <m/>
  </r>
  <r>
    <x v="3"/>
    <s v="4. Posicionar al DNP como referente en gestión institucional articulada, innovadora y efectiva​​."/>
    <s v="5. Fortalecer las capacidades de articulación interna y de gestión integral, hacia la toma de decisiones, para la generación de resultados efectivos y con vocaci​ón de servicio hacia los grupos de valor"/>
    <s v="Director General"/>
    <s v="No aplica"/>
    <s v="Si"/>
    <x v="64"/>
    <s v="Fortalecer y visibilizar el rol del DNP en el ciclo de política pública a través del Plan Nacional de Desarrollo 2022-2026.  Fortalecer los espacios de divulgación y apropiación del conocimiento al interior y exterior del DNP."/>
    <s v="No Aplica"/>
    <s v="No aplica"/>
    <m/>
    <s v="16. Paz, justicia e instituciones fuertes"/>
    <s v="6. No aplica"/>
    <s v="No aplica"/>
    <s v="5. Transparencia, acceso a la información pública y lucha contra la corrupción "/>
    <s v="No"/>
    <m/>
    <s v="No Aplica"/>
    <m/>
    <s v="DIRECCIÓN GENERAL"/>
    <s v="Oficina Asesora de  Comunicaciones"/>
    <s v="Grupo CONPES"/>
    <m/>
    <s v="SGPDN, Direcciones y subdirecciones técnicas"/>
    <x v="73"/>
    <m/>
    <m/>
    <s v="x"/>
    <m/>
    <m/>
    <m/>
    <s v="x"/>
    <s v="Cumplimiento estrategia de divulgación del PND_x000a_Resultados Encuesta Nacional PND"/>
    <x v="0"/>
    <s v="Porcentaje"/>
    <m/>
    <m/>
    <m/>
    <m/>
    <m/>
    <m/>
    <m/>
    <m/>
    <m/>
    <m/>
    <m/>
    <m/>
    <m/>
    <m/>
    <m/>
    <m/>
    <m/>
    <m/>
    <m/>
  </r>
  <r>
    <x v="3"/>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ODS"/>
    <s v="No aplica"/>
    <s v="Si"/>
    <x v="129"/>
    <s v="Asegurar el reporte periódico ODS Actual: Porcentaje de municipios y Departamentos con Planes de Ordenamiento Territorial (POD y POT) que incorporan el componente de cambio climático"/>
    <s v="No Aplica"/>
    <s v="No aplica"/>
    <m/>
    <s v="11. Ciudades y comunidades sostenibles "/>
    <s v="2. Transparencia y rendición de cuentas "/>
    <s v="No aplica"/>
    <s v="5. Transparencia, acceso a la información pública y lucha contra la corrupción "/>
    <s v="No"/>
    <s v="Indicador aplica a ODS 13"/>
    <s v="No Aplica"/>
    <m/>
    <s v="SUBDIRECCIÓN GENERAL DE DESCENTRALIZACIÓN Y DESARROLLO TERRITORIAL"/>
    <s v="Dirección de Ordenamiento y Desarrollo Territorial"/>
    <s v="Dirección de Seguimiento y Evaluación de Políticas Públicas "/>
    <s v="Oficina Asesora de Planeación"/>
    <m/>
    <x v="177"/>
    <m/>
    <m/>
    <m/>
    <m/>
    <m/>
    <m/>
    <s v="DODT: No se proyecta materialización teniendo en cuenta que se solicita la eliminación del compromiso. "/>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m/>
    <m/>
    <m/>
    <m/>
    <m/>
    <x v="4"/>
    <m/>
    <m/>
    <m/>
    <m/>
    <m/>
    <m/>
    <m/>
    <m/>
    <m/>
    <m/>
    <m/>
    <m/>
    <m/>
    <m/>
    <m/>
    <m/>
    <m/>
    <x v="17"/>
    <m/>
    <m/>
    <m/>
    <m/>
    <m/>
    <m/>
    <m/>
    <m/>
    <x v="2"/>
    <m/>
    <m/>
    <m/>
    <m/>
    <m/>
    <m/>
    <m/>
    <m/>
    <m/>
    <m/>
    <m/>
    <m/>
    <m/>
    <m/>
    <m/>
    <m/>
    <m/>
    <m/>
    <m/>
    <m/>
  </r>
  <r>
    <x v="3"/>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82"/>
    <s v="Acompañar técnicamente a la Presidencia y Vicepresidencia de la República en la estrategia para la implementación progresiva de las  recomendaciones de la Comisión de la Verdad (CEV), comenzando por la  identificación de los roles de las entidades, así como el mecanismo de formulación y seguimiento a las acciones que permitan acoger este informe desde el Gobierno Nacional y en cumplimiento del compromiso con la Mesa Permanente de Concertación (MPC)."/>
    <s v="No Aplica"/>
    <s v="No aplica"/>
    <m/>
    <s v="No Aplica"/>
    <s v="6. No aplica"/>
    <s v="No aplica"/>
    <s v="No Aplica"/>
    <s v="Si"/>
    <m/>
    <s v="5. Convergencia regional"/>
    <s v="7. Reivindicación de los derechos de los grupos más afectados, e integración de personas que dejan las armas para reconstruir el tejido social"/>
    <s v="SUBDIRECCIÓN GENERAL DE PROSPECTIVA Y DESARROLLO NACIONAL"/>
    <s v="Dirección de Gobierno, DDHH y Paz"/>
    <s v="Dirección de Seguimiento y Evaluación de Políticas Públicas "/>
    <m/>
    <s v="TODAS LAS DIRECCIONES TÉCNICAS DEL DNP"/>
    <x v="88"/>
    <m/>
    <s v="x"/>
    <m/>
    <m/>
    <m/>
    <m/>
    <m/>
    <s v="Ruta para la implementación progresiva de las  recomendaciones de la Comisión de la Verdad (CEV) definida"/>
    <x v="1"/>
    <s v="Número"/>
    <m/>
    <m/>
    <m/>
    <m/>
    <m/>
    <m/>
    <m/>
    <m/>
    <m/>
    <m/>
    <m/>
    <m/>
    <m/>
    <m/>
    <m/>
    <m/>
    <m/>
    <m/>
    <m/>
  </r>
  <r>
    <x v="3"/>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claras y comprensibles para todos, así como para la toma de decisiones en la nación y en el territorio"/>
    <s v="Iniciativa Institucional"/>
    <s v="No aplica"/>
    <s v="Si"/>
    <x v="89"/>
    <s v="Establecer una metodología para la identificación de los principales requerimientos por municipio a partir de la revisión de criterios de funcionalidad, acceso a servicios, conectividad cultural y regional para priorizar las intervenciones de vías regionales (secundarias y terciarias), terminales fluviales y aeródromos en las zonas con menor conectividad y mayores dificultades de acceso a bienes y servicios."/>
    <s v="No Aplica"/>
    <s v="No aplica"/>
    <s v="NO"/>
    <s v="9. Industria, innovación, infraestructura"/>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Infraestructura y Energía Sostenible "/>
    <s v="Dirección de Ordenamiento y Desarrollo Territorial"/>
    <s v="Dirección de Desarrollo Rural Sostenible"/>
    <s v="SUBDIRECCIÓN GENERAL DE PROSPECTIVA Y DESARROLLO NACIONAL"/>
    <x v="178"/>
    <m/>
    <m/>
    <s v="x"/>
    <m/>
    <m/>
    <m/>
    <m/>
    <s v="Metodología implementada"/>
    <x v="1"/>
    <s v="Número"/>
    <m/>
    <m/>
    <m/>
    <m/>
    <m/>
    <m/>
    <m/>
    <m/>
    <m/>
    <m/>
    <m/>
    <m/>
    <m/>
    <m/>
    <m/>
    <m/>
    <m/>
    <m/>
    <m/>
  </r>
  <r>
    <x v="3"/>
    <s v="3. Promover la transformación regional​ con enfoque del territorio, hacia la productividad,  la competitividad y la sostenibilidad en el mediano y largo plazo​"/>
    <s v="1. Fortalecer la capacidad de planeación y orientación del país con una visión de largo plazo, centrada en la geografía, considerando de manera articulada las perspectivas territorial y sectorial, así como las necesidades y particularidades de la población."/>
    <s v="Iniciativa Institucional"/>
    <s v="No aplica"/>
    <s v="Si"/>
    <x v="91"/>
    <s v="Impulsar la transformación digital de los territorios bajo un enfoque de desarrollo de Ciudades y Territorios Inteligentes a través de distintos instrumentos técnicos y de articulación"/>
    <s v="No Aplica"/>
    <s v="No aplica"/>
    <m/>
    <s v="11. Ciudades y comunidades sostenibles "/>
    <s v="6. No aplica"/>
    <s v="No aplica"/>
    <s v="No Aplica"/>
    <s v="No"/>
    <m/>
    <s v="5. Convergencia regional"/>
    <s v="2. Modelos de desarrollo supramunicipales para el fortalecimiento de vínculos urbanorurales y la integración de territorios"/>
    <s v="SUBDIRECCIÓN GENERAL DE PROSPECTIVA Y DESARROLLO NACIONAL"/>
    <s v="Dirección de Economia Naranja y Desarrollo Digital"/>
    <s v="Dirección de Ordenamiento y Desarrollo Territorial"/>
    <s v="Dirección de Desarrollo Urbano"/>
    <m/>
    <x v="179"/>
    <m/>
    <s v="x"/>
    <s v="x"/>
    <m/>
    <m/>
    <m/>
    <m/>
    <s v="Instrumentos técnicos y de articulación implementados_x000a__x000a_Entidades territoriales beneficiadas con la transformación digital"/>
    <x v="0"/>
    <s v="Número"/>
    <m/>
    <m/>
    <m/>
    <m/>
    <m/>
    <m/>
    <m/>
    <m/>
    <m/>
    <m/>
    <m/>
    <m/>
    <m/>
    <m/>
    <m/>
    <m/>
    <m/>
    <m/>
    <m/>
  </r>
  <r>
    <x v="3"/>
    <s v="1. Articular y coordinar el diseño y fortalecimiento de los lineamientos de política y los instrumentos de planeación de largo y mediano plazo, con un enfoque integral entre el territorio y los sectores"/>
    <s v="3. Generar, visibilizar y promover el uso de información técnica, estratégica y de alto valor para emitir posiciones técnicas estructurales, asi como para la  toma de decisiones en la nación y en el territorio. "/>
    <s v="Iniciativa Institucional"/>
    <s v="27 Implementación PND"/>
    <s v="Si"/>
    <x v="93"/>
    <s v="Estructurar e implementar los mecanismos para el seguimiento integral al cumplimiento del PND 2022-2026"/>
    <s v="No Aplica"/>
    <s v="No aplica"/>
    <m/>
    <s v="16. Paz, justicia e instituciones fuertes"/>
    <s v="2. Transparencia y rendición de cuentas "/>
    <s v="No aplica"/>
    <s v="17. Seguimiento y evaluación del desempeño institucional "/>
    <s v="No"/>
    <m/>
    <s v="5. Convergencia regional"/>
    <s v="5. Fortalecimiento institucional como motor de cambio para recuperar la confianza de la ciudadanía y para el fortalecimiento del vínculo Estado-Ciudadanía"/>
    <s v="DIRECCIÓN GENERAL"/>
    <s v="Grupo CONPES"/>
    <s v="Oficina Asesora de Planeación"/>
    <s v="Dirección de Seguimiento y Evaluación de Políticas Públicas "/>
    <s v="DG Y SUBDIRECCIONES GENERALES"/>
    <x v="154"/>
    <m/>
    <m/>
    <m/>
    <m/>
    <s v="x"/>
    <m/>
    <s v="x"/>
    <s v="Mecanismos de seguimiento implementados_x000a__x000a_Informe periódico de seguimiento publicado_x000a__x000a_Nivel de cumplimiento de compromisos del PND (Mide a todo el país, lo genera DNP, no se limita a indicadores SINERGIA)"/>
    <x v="0"/>
    <s v="Porcentaje"/>
    <m/>
    <m/>
    <m/>
    <m/>
    <m/>
    <m/>
    <m/>
    <m/>
    <m/>
    <m/>
    <m/>
    <m/>
    <m/>
    <m/>
    <m/>
    <m/>
    <m/>
    <m/>
    <m/>
  </r>
  <r>
    <x v="3"/>
    <s v="4. Posicionar al DNP como referente en gestión institucional articulada, innovadora y efectiva​​."/>
    <s v="5. Fortalecer las capacidades de articulación interna y gestión integral hacia la toma de decisiones para la generación de resultados efectivos.​"/>
    <s v="Iniciativa Institucional"/>
    <s v="No aplica"/>
    <s v="Si"/>
    <x v="94"/>
    <s v="Estructurar  e implementar instrumentos para promover y fortalecer la articulación institucional misional de la entidad"/>
    <s v="No Aplica"/>
    <s v="No aplica"/>
    <m/>
    <s v="16. Paz, justicia e instituciones fuertes"/>
    <s v="6. No aplica"/>
    <s v="No aplica"/>
    <s v="1. Planeación Institucional "/>
    <s v="No"/>
    <m/>
    <m/>
    <m/>
    <s v="DIRECCIÓN GENERAL"/>
    <s v="Oficina Asesora de Planeación"/>
    <m/>
    <m/>
    <s v="DG Y SUBDIRECCIONES GENERALES"/>
    <x v="98"/>
    <m/>
    <m/>
    <s v="x"/>
    <m/>
    <m/>
    <s v="x"/>
    <m/>
    <s v="Mesas de articulación misional_x000a__x000a_Nivel de articulación misional logrado  (ej: cumplimiento de objetivos de articulación logrados a partir de los mecanismos)"/>
    <x v="0"/>
    <s v="Porcentaje"/>
    <m/>
    <m/>
    <m/>
    <m/>
    <m/>
    <m/>
    <m/>
    <m/>
    <m/>
    <m/>
    <m/>
    <m/>
    <m/>
    <m/>
    <m/>
    <m/>
    <m/>
    <m/>
    <m/>
  </r>
  <r>
    <x v="3"/>
    <s v="1. Articular y coordinar el diseño y fortalecimiento de los lineamientos de política y los instrumentos de planeación de largo y mediano plazo, con un enfoque integral entre el territorio y los sectores"/>
    <s v="1. Fortalecer la capacidad de planeación y orientación del país con una visión de largo plazo, considerando de manera articulada las perspectivas territorial y sectorial, así como las necesidades y particularidades de la población y del territorio, bajo un enfoque inclusivo.​"/>
    <s v="Director General"/>
    <s v="30 Geografía - Determinantes de Empleo"/>
    <s v="Si"/>
    <x v="103"/>
    <s v="Geografía - Determinantes de Empleo"/>
    <s v="No Aplica"/>
    <s v="No aplica"/>
    <m/>
    <s v="8. Trabajo decente y crecimiento económico"/>
    <s v="6. No aplica"/>
    <s v="No aplica"/>
    <s v="No Aplica"/>
    <s v="No"/>
    <m/>
    <s v="2. Seguridad humana y justicia social"/>
    <s v="C6. Trabajo digno y decente"/>
    <s v="SUBDIRECCIÓN GENERAL DE INVERSIONES, SEGUIMIENTO Y EVALUACIÓN"/>
    <s v="Dirección de Estudios Económicos "/>
    <m/>
    <m/>
    <s v="Subdirecciones generales"/>
    <x v="107"/>
    <m/>
    <m/>
    <s v="x"/>
    <m/>
    <m/>
    <m/>
    <m/>
    <s v="Estudios"/>
    <x v="1"/>
    <s v="Número"/>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48FA63C-1756-4AFE-BC86-E7F5A09891BB}" name="TablaDinámica3" cacheId="5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14:B20" firstHeaderRow="1" firstDataRow="1" firstDataCol="1"/>
  <pivotFields count="2">
    <pivotField axis="axisRow" allDrilled="1" subtotalTop="0" showAll="0" dataSourceSort="1" defaultSubtotal="0" defaultAttributeDrillState="1">
      <items count="5">
        <item x="0"/>
        <item x="1"/>
        <item x="2"/>
        <item x="3"/>
        <item x="4"/>
      </items>
    </pivotField>
    <pivotField dataField="1" subtotalTop="0" showAll="0" defaultSubtotal="0"/>
  </pivotFields>
  <rowFields count="1">
    <field x="0"/>
  </rowFields>
  <rowItems count="6">
    <i>
      <x/>
    </i>
    <i>
      <x v="1"/>
    </i>
    <i>
      <x v="2"/>
    </i>
    <i>
      <x v="3"/>
    </i>
    <i>
      <x v="4"/>
    </i>
    <i t="grand">
      <x/>
    </i>
  </rowItems>
  <colItems count="1">
    <i/>
  </colItems>
  <dataFields count="1">
    <dataField name="Recuento distinto de COMPROMISO - DESPLIEGUE" fld="1"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romisos PEI!$A$4:$AQ$212">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2957DB0-E5CA-45E4-823D-023FB71F32D5}" name="TablaDinámica1" cacheId="5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10" firstHeaderRow="1" firstDataRow="1" firstDataCol="1"/>
  <pivotFields count="2">
    <pivotField axis="axisRow" allDrilled="1" subtotalTop="0" showAll="0" dataSourceSort="1" defaultSubtotal="0" defaultAttributeDrillState="1">
      <items count="6">
        <item x="0"/>
        <item x="1"/>
        <item x="2"/>
        <item x="3"/>
        <item x="4"/>
        <item x="5"/>
      </items>
    </pivotField>
    <pivotField dataField="1" subtotalTop="0" showAll="0" defaultSubtotal="0"/>
  </pivotFields>
  <rowFields count="1">
    <field x="0"/>
  </rowFields>
  <rowItems count="7">
    <i>
      <x/>
    </i>
    <i>
      <x v="1"/>
    </i>
    <i>
      <x v="2"/>
    </i>
    <i>
      <x v="3"/>
    </i>
    <i>
      <x v="4"/>
    </i>
    <i>
      <x v="5"/>
    </i>
    <i t="grand">
      <x/>
    </i>
  </rowItems>
  <colItems count="1">
    <i/>
  </colItems>
  <dataFields count="1">
    <dataField name="Recuento distinto de COMPROMISO - DESPLIEGUE" fld="1"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3"/>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romisos PEI!$A$4:$AQ$212">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062CC19-F990-4F6E-AF82-B92D599330BA}" name="TablaDinámica8" cacheId="5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59:B71" firstHeaderRow="1" firstDataRow="1" firstDataCol="1"/>
  <pivotFields count="2">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s>
  <rowFields count="1">
    <field x="0"/>
  </rowFields>
  <rowItems count="12">
    <i>
      <x/>
    </i>
    <i>
      <x v="1"/>
    </i>
    <i>
      <x v="2"/>
    </i>
    <i>
      <x v="3"/>
    </i>
    <i>
      <x v="4"/>
    </i>
    <i>
      <x v="5"/>
    </i>
    <i>
      <x v="6"/>
    </i>
    <i>
      <x v="7"/>
    </i>
    <i>
      <x v="8"/>
    </i>
    <i>
      <x v="9"/>
    </i>
    <i>
      <x v="10"/>
    </i>
    <i t="grand">
      <x/>
    </i>
  </rowItems>
  <colItems count="1">
    <i/>
  </colItems>
  <dataFields count="1">
    <dataField name="Recuento distinto de COMPROMISO - DESPLIEGUE" fld="1"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Rango 1]"/>
        <x15:activeTabTopLevelEntity name="[Rango]"/>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BFB1085-6358-4596-9351-570F65C33306}" name="TablaDinámica7" cacheId="5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49:B57" firstHeaderRow="1" firstDataRow="1" firstDataCol="1"/>
  <pivotFields count="2">
    <pivotField dataField="1" subtotalTop="0" showAll="0" defaultSubtotal="0"/>
    <pivotField axis="axisRow" allDrilled="1" subtotalTop="0" showAll="0" dataSourceSort="1" defaultSubtotal="0" defaultAttributeDrillState="1">
      <items count="7">
        <item x="0"/>
        <item x="1"/>
        <item x="2"/>
        <item x="3"/>
        <item x="4"/>
        <item x="5"/>
        <item x="6"/>
      </items>
    </pivotField>
  </pivotFields>
  <rowFields count="1">
    <field x="1"/>
  </rowFields>
  <rowItems count="8">
    <i>
      <x/>
    </i>
    <i>
      <x v="1"/>
    </i>
    <i>
      <x v="2"/>
    </i>
    <i>
      <x v="3"/>
    </i>
    <i>
      <x v="4"/>
    </i>
    <i>
      <x v="5"/>
    </i>
    <i>
      <x v="6"/>
    </i>
    <i t="grand">
      <x/>
    </i>
  </rowItems>
  <colItems count="1">
    <i/>
  </colItems>
  <dataFields count="1">
    <dataField name="Recuento distinto de COMPROMISO - DESPLIEGUE" fld="0"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1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romisos PEI!$A$4:$AQ$212">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9B20B8DB-1043-41EB-B263-FEF3AADE8D93}" name="TablaDinámica6" cacheId="5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4:B46" firstHeaderRow="1" firstDataRow="1" firstDataCol="1"/>
  <pivotFields count="2">
    <pivotField axis="axisRow" allDrilled="1" subtotalTop="0" showAll="0" dataSourceSort="1" defaultSubtotal="0" defaultAttributeDrillState="1">
      <items count="11">
        <item x="0"/>
        <item x="1"/>
        <item x="2"/>
        <item x="3"/>
        <item x="4"/>
        <item x="5"/>
        <item x="6"/>
        <item x="7"/>
        <item x="8"/>
        <item x="9"/>
        <item x="10"/>
      </items>
    </pivotField>
    <pivotField dataField="1" subtotalTop="0" showAll="0" defaultSubtotal="0"/>
  </pivotFields>
  <rowFields count="1">
    <field x="0"/>
  </rowFields>
  <rowItems count="12">
    <i>
      <x/>
    </i>
    <i>
      <x v="1"/>
    </i>
    <i>
      <x v="2"/>
    </i>
    <i>
      <x v="3"/>
    </i>
    <i>
      <x v="4"/>
    </i>
    <i>
      <x v="5"/>
    </i>
    <i>
      <x v="6"/>
    </i>
    <i>
      <x v="7"/>
    </i>
    <i>
      <x v="8"/>
    </i>
    <i>
      <x v="9"/>
    </i>
    <i>
      <x v="10"/>
    </i>
    <i t="grand">
      <x/>
    </i>
  </rowItems>
  <colItems count="1">
    <i/>
  </colItems>
  <dataFields count="1">
    <dataField name="Recuento distinto de COMPROMISO - DESPLIEGUE" fld="1"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7"/>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romisos PEI!$A$4:$AQ$212">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2CF9B739-A944-401C-8534-641574D24F49}" name="TablaDinámica5" cacheId="5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23:B31" firstHeaderRow="1" firstDataRow="1" firstDataCol="1"/>
  <pivotFields count="2">
    <pivotField axis="axisRow" allDrilled="1" subtotalTop="0" showAll="0" dataSourceSort="1" defaultSubtotal="0" defaultAttributeDrillState="1">
      <items count="7">
        <item x="0"/>
        <item x="1"/>
        <item x="2"/>
        <item x="3"/>
        <item x="4"/>
        <item x="5"/>
        <item x="6"/>
      </items>
    </pivotField>
    <pivotField dataField="1" subtotalTop="0" showAll="0" defaultSubtotal="0"/>
  </pivotFields>
  <rowFields count="1">
    <field x="0"/>
  </rowFields>
  <rowItems count="8">
    <i>
      <x/>
    </i>
    <i>
      <x v="1"/>
    </i>
    <i>
      <x v="2"/>
    </i>
    <i>
      <x v="3"/>
    </i>
    <i>
      <x v="4"/>
    </i>
    <i>
      <x v="5"/>
    </i>
    <i>
      <x v="6"/>
    </i>
    <i t="grand">
      <x/>
    </i>
  </rowItems>
  <colItems count="1">
    <i/>
  </colItems>
  <dataFields count="1">
    <dataField name="Recuento distinto de COMPROMISO - DESPLIEGUE" fld="1" subtotal="count" baseField="0" baseItem="0">
      <extLst>
        <ext xmlns:x15="http://schemas.microsoft.com/office/spreadsheetml/2010/11/main" uri="{FABC7310-3BB5-11E1-824E-6D434824019B}">
          <x15:dataField isCountDistinct="1"/>
        </ext>
      </extLst>
    </dataField>
  </dataFields>
  <pivotHierarchies count="47">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pivotHierarchies>
  <pivotTableStyleInfo name="PivotStyleLight16" showRowHeaders="1" showColHeaders="1" showRowStripes="0" showColStripes="0" showLastColumn="1"/>
  <rowHierarchiesUsage count="1">
    <rowHierarchyUsage hierarchyUsage="4"/>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mpromisos PEI!$A$4:$AQ$212">
        <x15:activeTabTopLevelEntity name="[Rango 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300-000000000000}" name="TablaDinámica1" cacheId="5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C230" firstHeaderRow="1" firstDataRow="1" firstDataCol="3"/>
  <pivotFields count="54">
    <pivotField axis="axisRow" outline="0" showAll="0" defaultSubtotal="0">
      <items count="4">
        <item x="3"/>
        <item x="0"/>
        <item x="1"/>
        <item x="2"/>
      </items>
    </pivotField>
    <pivotField showAll="0"/>
    <pivotField showAll="0"/>
    <pivotField showAll="0"/>
    <pivotField showAll="0"/>
    <pivotField showAll="0"/>
    <pivotField axis="axisRow" outline="0" showAll="0" defaultSubtotal="0">
      <items count="144">
        <item x="0"/>
        <item x="1"/>
        <item x="2"/>
        <item x="136"/>
        <item x="3"/>
        <item x="112"/>
        <item x="137"/>
        <item x="138"/>
        <item x="5"/>
        <item x="6"/>
        <item x="7"/>
        <item x="8"/>
        <item x="9"/>
        <item x="10"/>
        <item x="11"/>
        <item x="12"/>
        <item x="13"/>
        <item x="14"/>
        <item x="15"/>
        <item x="16"/>
        <item x="17"/>
        <item x="18"/>
        <item x="19"/>
        <item x="20"/>
        <item x="21"/>
        <item x="113"/>
        <item x="139"/>
        <item x="22"/>
        <item x="23"/>
        <item x="24"/>
        <item x="140"/>
        <item x="25"/>
        <item x="26"/>
        <item x="27"/>
        <item x="28"/>
        <item x="29"/>
        <item x="30"/>
        <item x="31"/>
        <item x="32"/>
        <item x="33"/>
        <item x="34"/>
        <item x="35"/>
        <item x="36"/>
        <item x="114"/>
        <item x="37"/>
        <item x="115"/>
        <item x="116"/>
        <item x="38"/>
        <item x="141"/>
        <item x="143"/>
        <item x="117"/>
        <item x="39"/>
        <item x="118"/>
        <item x="40"/>
        <item x="119"/>
        <item x="41"/>
        <item x="120"/>
        <item x="121"/>
        <item x="122"/>
        <item x="123"/>
        <item x="124"/>
        <item x="125"/>
        <item x="42"/>
        <item x="43"/>
        <item x="44"/>
        <item x="45"/>
        <item x="46"/>
        <item x="47"/>
        <item x="48"/>
        <item x="49"/>
        <item x="50"/>
        <item x="51"/>
        <item x="52"/>
        <item x="53"/>
        <item x="54"/>
        <item x="55"/>
        <item x="56"/>
        <item x="57"/>
        <item x="58"/>
        <item x="59"/>
        <item x="60"/>
        <item x="132"/>
        <item x="126"/>
        <item x="127"/>
        <item x="133"/>
        <item x="61"/>
        <item x="62"/>
        <item x="63"/>
        <item x="64"/>
        <item x="65"/>
        <item x="66"/>
        <item x="128"/>
        <item x="67"/>
        <item x="68"/>
        <item x="69"/>
        <item x="70"/>
        <item x="71"/>
        <item x="72"/>
        <item x="73"/>
        <item x="129"/>
        <item x="74"/>
        <item x="75"/>
        <item x="76"/>
        <item x="77"/>
        <item x="78"/>
        <item x="79"/>
        <item x="134"/>
        <item x="80"/>
        <item x="81"/>
        <item x="82"/>
        <item x="83"/>
        <item x="84"/>
        <item x="85"/>
        <item x="86"/>
        <item x="87"/>
        <item x="88"/>
        <item x="89"/>
        <item x="90"/>
        <item x="91"/>
        <item x="92"/>
        <item x="93"/>
        <item x="94"/>
        <item x="95"/>
        <item x="96"/>
        <item x="135"/>
        <item x="97"/>
        <item x="98"/>
        <item x="99"/>
        <item x="130"/>
        <item x="100"/>
        <item x="101"/>
        <item x="102"/>
        <item x="103"/>
        <item x="131"/>
        <item x="104"/>
        <item x="105"/>
        <item x="106"/>
        <item x="107"/>
        <item x="108"/>
        <item x="109"/>
        <item x="110"/>
        <item x="111"/>
        <item x="142"/>
        <item x="4"/>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81">
        <item x="57"/>
        <item x="175"/>
        <item x="163"/>
        <item x="130"/>
        <item x="42"/>
        <item x="11"/>
        <item x="147"/>
        <item x="169"/>
        <item x="158"/>
        <item x="161"/>
        <item x="47"/>
        <item x="166"/>
        <item x="138"/>
        <item x="127"/>
        <item x="36"/>
        <item x="126"/>
        <item x="165"/>
        <item x="35"/>
        <item x="144"/>
        <item x="48"/>
        <item x="28"/>
        <item x="121"/>
        <item x="164"/>
        <item x="123"/>
        <item x="30"/>
        <item x="137"/>
        <item x="46"/>
        <item x="140"/>
        <item x="128"/>
        <item x="39"/>
        <item x="44"/>
        <item x="133"/>
        <item x="151"/>
        <item x="122"/>
        <item x="143"/>
        <item x="134"/>
        <item x="139"/>
        <item x="83"/>
        <item x="58"/>
        <item x="53"/>
        <item x="116"/>
        <item x="1"/>
        <item x="59"/>
        <item x="60"/>
        <item x="2"/>
        <item x="115"/>
        <item x="113"/>
        <item x="110"/>
        <item x="99"/>
        <item x="111"/>
        <item x="20"/>
        <item x="94"/>
        <item x="178"/>
        <item x="91"/>
        <item x="38"/>
        <item x="90"/>
        <item x="29"/>
        <item x="62"/>
        <item x="63"/>
        <item x="4"/>
        <item x="7"/>
        <item x="88"/>
        <item x="89"/>
        <item x="160"/>
        <item x="12"/>
        <item x="168"/>
        <item x="45"/>
        <item x="167"/>
        <item x="135"/>
        <item x="41"/>
        <item x="129"/>
        <item x="40"/>
        <item x="131"/>
        <item x="43"/>
        <item x="14"/>
        <item x="149"/>
        <item x="114"/>
        <item x="8"/>
        <item x="95"/>
        <item x="179"/>
        <item x="162"/>
        <item x="117"/>
        <item x="92"/>
        <item x="159"/>
        <item x="3"/>
        <item x="78"/>
        <item x="27"/>
        <item x="100"/>
        <item x="101"/>
        <item x="102"/>
        <item x="103"/>
        <item x="155"/>
        <item x="104"/>
        <item x="105"/>
        <item x="106"/>
        <item x="156"/>
        <item x="109"/>
        <item x="107"/>
        <item x="157"/>
        <item x="108"/>
        <item x="74"/>
        <item x="73"/>
        <item x="72"/>
        <item x="96"/>
        <item x="97"/>
        <item x="154"/>
        <item x="64"/>
        <item x="146"/>
        <item x="56"/>
        <item x="86"/>
        <item x="98"/>
        <item x="61"/>
        <item x="170"/>
        <item x="136"/>
        <item x="82"/>
        <item x="79"/>
        <item x="80"/>
        <item x="75"/>
        <item x="84"/>
        <item x="32"/>
        <item x="5"/>
        <item x="13"/>
        <item x="112"/>
        <item x="93"/>
        <item x="54"/>
        <item x="173"/>
        <item x="71"/>
        <item x="85"/>
        <item x="145"/>
        <item x="172"/>
        <item x="153"/>
        <item x="177"/>
        <item x="124"/>
        <item x="33"/>
        <item x="37"/>
        <item x="50"/>
        <item x="49"/>
        <item x="81"/>
        <item x="65"/>
        <item x="68"/>
        <item x="51"/>
        <item x="15"/>
        <item x="118"/>
        <item x="6"/>
        <item x="10"/>
        <item x="9"/>
        <item x="120"/>
        <item x="22"/>
        <item x="77"/>
        <item x="152"/>
        <item x="76"/>
        <item x="26"/>
        <item x="174"/>
        <item x="69"/>
        <item x="148"/>
        <item x="52"/>
        <item x="21"/>
        <item x="55"/>
        <item x="31"/>
        <item x="34"/>
        <item x="125"/>
        <item x="87"/>
        <item x="18"/>
        <item x="119"/>
        <item x="19"/>
        <item x="66"/>
        <item x="67"/>
        <item x="24"/>
        <item x="25"/>
        <item x="0"/>
        <item x="150"/>
        <item x="70"/>
        <item x="176"/>
        <item x="142"/>
        <item x="141"/>
        <item x="171"/>
        <item x="132"/>
        <item x="23"/>
        <item x="16"/>
        <item x="17"/>
        <item t="default"/>
      </items>
    </pivotField>
    <pivotField showAll="0"/>
    <pivotField showAll="0"/>
    <pivotField showAll="0"/>
    <pivotField showAll="0"/>
    <pivotField showAll="0"/>
    <pivotField showAll="0"/>
    <pivotField showAll="0"/>
    <pivotField showAll="0"/>
    <pivotField name="Tipo de medición" axis="axisRow" outline="0" showAll="0">
      <items count="12">
        <item x="5"/>
        <item x="3"/>
        <item x="4"/>
        <item x="0"/>
        <item x="7"/>
        <item x="9"/>
        <item x="10"/>
        <item x="1"/>
        <item x="8"/>
        <item x="6"/>
        <item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3">
    <field x="6"/>
    <field x="0"/>
    <field x="33"/>
  </rowFields>
  <rowItems count="227">
    <i>
      <x/>
      <x v="1"/>
      <x v="3"/>
    </i>
    <i>
      <x v="1"/>
      <x v="1"/>
      <x v="7"/>
    </i>
    <i>
      <x v="2"/>
      <x/>
      <x v="5"/>
    </i>
    <i r="1">
      <x v="1"/>
      <x v="7"/>
    </i>
    <i>
      <x v="3"/>
      <x/>
      <x v="7"/>
    </i>
    <i>
      <x v="4"/>
      <x/>
      <x v="7"/>
    </i>
    <i r="1">
      <x v="1"/>
      <x v="7"/>
    </i>
    <i r="1">
      <x v="2"/>
      <x v="7"/>
    </i>
    <i>
      <x v="5"/>
      <x/>
      <x v="6"/>
    </i>
    <i r="1">
      <x v="2"/>
      <x v="7"/>
    </i>
    <i>
      <x v="6"/>
      <x/>
      <x v="5"/>
    </i>
    <i>
      <x v="7"/>
      <x/>
      <x v="5"/>
    </i>
    <i>
      <x v="8"/>
      <x v="1"/>
      <x v="7"/>
    </i>
    <i r="1">
      <x v="2"/>
      <x v="3"/>
    </i>
    <i>
      <x v="9"/>
      <x v="1"/>
      <x v="7"/>
    </i>
    <i>
      <x v="10"/>
      <x v="1"/>
      <x v="3"/>
    </i>
    <i>
      <x v="11"/>
      <x v="1"/>
      <x v="7"/>
    </i>
    <i>
      <x v="12"/>
      <x v="1"/>
      <x v="7"/>
    </i>
    <i>
      <x v="13"/>
      <x v="1"/>
      <x v="7"/>
    </i>
    <i>
      <x v="14"/>
      <x v="1"/>
      <x v="3"/>
    </i>
    <i r="1">
      <x v="2"/>
      <x v="3"/>
    </i>
    <i>
      <x v="15"/>
      <x v="1"/>
      <x v="7"/>
    </i>
    <i>
      <x v="16"/>
      <x v="1"/>
      <x v="7"/>
    </i>
    <i>
      <x v="17"/>
      <x v="1"/>
      <x v="7"/>
    </i>
    <i>
      <x v="18"/>
      <x v="1"/>
      <x v="7"/>
    </i>
    <i r="1">
      <x v="2"/>
      <x v="3"/>
    </i>
    <i>
      <x v="19"/>
      <x v="1"/>
      <x v="3"/>
    </i>
    <i>
      <x v="20"/>
      <x v="1"/>
      <x v="10"/>
    </i>
    <i>
      <x v="21"/>
      <x v="1"/>
      <x v="10"/>
    </i>
    <i>
      <x v="22"/>
      <x v="1"/>
      <x v="7"/>
    </i>
    <i>
      <x v="23"/>
      <x v="1"/>
      <x v="7"/>
    </i>
    <i r="1">
      <x v="2"/>
      <x v="3"/>
    </i>
    <i>
      <x v="24"/>
      <x v="1"/>
      <x v="7"/>
    </i>
    <i>
      <x v="25"/>
      <x v="2"/>
      <x v="7"/>
    </i>
    <i>
      <x v="26"/>
      <x/>
      <x v="5"/>
    </i>
    <i>
      <x v="27"/>
      <x/>
      <x v="7"/>
    </i>
    <i r="1">
      <x v="1"/>
      <x v="7"/>
    </i>
    <i r="1">
      <x v="2"/>
      <x v="7"/>
    </i>
    <i>
      <x v="28"/>
      <x v="1"/>
      <x v="3"/>
    </i>
    <i>
      <x v="29"/>
      <x/>
      <x v="7"/>
    </i>
    <i r="1">
      <x v="1"/>
      <x v="3"/>
    </i>
    <i r="1">
      <x v="2"/>
      <x v="3"/>
    </i>
    <i>
      <x v="30"/>
      <x/>
      <x v="7"/>
    </i>
    <i>
      <x v="31"/>
      <x v="1"/>
      <x v="7"/>
    </i>
    <i r="1">
      <x v="2"/>
      <x v="3"/>
    </i>
    <i>
      <x v="32"/>
      <x v="1"/>
      <x v="3"/>
    </i>
    <i r="1">
      <x v="2"/>
      <x v="3"/>
    </i>
    <i>
      <x v="33"/>
      <x/>
      <x v="3"/>
    </i>
    <i r="1">
      <x v="1"/>
      <x v="3"/>
    </i>
    <i r="1">
      <x v="2"/>
      <x v="3"/>
    </i>
    <i>
      <x v="34"/>
      <x v="1"/>
      <x v="7"/>
    </i>
    <i r="1">
      <x v="2"/>
      <x v="7"/>
    </i>
    <i r="1">
      <x v="3"/>
      <x v="1"/>
    </i>
    <i>
      <x v="35"/>
      <x v="1"/>
      <x v="3"/>
    </i>
    <i r="1">
      <x v="3"/>
      <x v="1"/>
    </i>
    <i>
      <x v="36"/>
      <x v="1"/>
      <x v="7"/>
    </i>
    <i r="1">
      <x v="3"/>
      <x v="1"/>
    </i>
    <i>
      <x v="37"/>
      <x v="1"/>
      <x v="3"/>
    </i>
    <i>
      <x v="38"/>
      <x v="1"/>
      <x v="3"/>
    </i>
    <i r="1">
      <x v="2"/>
      <x v="3"/>
    </i>
    <i>
      <x v="39"/>
      <x v="1"/>
      <x v="3"/>
    </i>
    <i r="1">
      <x v="2"/>
      <x v="3"/>
    </i>
    <i>
      <x v="40"/>
      <x v="1"/>
      <x v="7"/>
    </i>
    <i r="1">
      <x v="2"/>
      <x v="3"/>
    </i>
    <i>
      <x v="41"/>
      <x v="1"/>
      <x v="7"/>
    </i>
    <i r="1">
      <x v="2"/>
      <x v="7"/>
    </i>
    <i>
      <x v="42"/>
      <x v="1"/>
      <x v="7"/>
    </i>
    <i r="1">
      <x v="2"/>
      <x v="3"/>
    </i>
    <i>
      <x v="43"/>
      <x v="2"/>
      <x v="7"/>
    </i>
    <i>
      <x v="44"/>
      <x v="1"/>
      <x v="7"/>
    </i>
    <i r="1">
      <x v="2"/>
      <x v="7"/>
    </i>
    <i>
      <x v="45"/>
      <x/>
      <x v="3"/>
    </i>
    <i r="1">
      <x v="2"/>
      <x v="3"/>
    </i>
    <i>
      <x v="46"/>
      <x/>
      <x v="7"/>
    </i>
    <i r="1">
      <x v="2"/>
      <x v="3"/>
    </i>
    <i>
      <x v="47"/>
      <x/>
      <x v="3"/>
    </i>
    <i r="2">
      <x v="7"/>
    </i>
    <i r="1">
      <x v="1"/>
      <x v="10"/>
    </i>
    <i r="1">
      <x v="2"/>
      <x v="10"/>
    </i>
    <i>
      <x v="48"/>
      <x/>
      <x v="6"/>
    </i>
    <i>
      <x v="49"/>
      <x/>
      <x v="5"/>
    </i>
    <i>
      <x v="50"/>
      <x/>
      <x v="3"/>
    </i>
    <i r="1">
      <x v="2"/>
      <x v="7"/>
    </i>
    <i>
      <x v="51"/>
      <x v="1"/>
      <x v="7"/>
    </i>
    <i r="1">
      <x v="2"/>
      <x v="3"/>
    </i>
    <i>
      <x v="52"/>
      <x/>
      <x v="3"/>
    </i>
    <i r="1">
      <x v="2"/>
      <x v="7"/>
    </i>
    <i>
      <x v="53"/>
      <x/>
      <x v="3"/>
    </i>
    <i r="1">
      <x v="1"/>
      <x v="3"/>
    </i>
    <i r="1">
      <x v="2"/>
      <x v="3"/>
    </i>
    <i>
      <x v="54"/>
      <x v="2"/>
      <x v="7"/>
    </i>
    <i>
      <x v="55"/>
      <x v="1"/>
      <x v="7"/>
    </i>
    <i r="1">
      <x v="2"/>
      <x v="7"/>
    </i>
    <i>
      <x v="56"/>
      <x v="2"/>
      <x v="7"/>
    </i>
    <i>
      <x v="57"/>
      <x/>
      <x v="3"/>
    </i>
    <i r="1">
      <x v="2"/>
      <x v="7"/>
    </i>
    <i>
      <x v="58"/>
      <x v="2"/>
      <x v="7"/>
    </i>
    <i>
      <x v="59"/>
      <x v="2"/>
      <x v="3"/>
    </i>
    <i>
      <x v="60"/>
      <x v="2"/>
      <x v="7"/>
    </i>
    <i>
      <x v="61"/>
      <x/>
      <x v="7"/>
    </i>
    <i r="1">
      <x v="2"/>
      <x v="7"/>
    </i>
    <i>
      <x v="62"/>
      <x v="1"/>
      <x v="3"/>
    </i>
    <i>
      <x v="63"/>
      <x v="1"/>
      <x v="7"/>
    </i>
    <i>
      <x v="64"/>
      <x v="1"/>
      <x v="3"/>
    </i>
    <i>
      <x v="65"/>
      <x v="1"/>
      <x v="3"/>
    </i>
    <i>
      <x v="66"/>
      <x v="1"/>
      <x v="7"/>
    </i>
    <i>
      <x v="67"/>
      <x/>
      <x v="7"/>
    </i>
    <i r="1">
      <x v="1"/>
      <x v="7"/>
    </i>
    <i>
      <x v="68"/>
      <x v="1"/>
      <x v="3"/>
    </i>
    <i>
      <x v="69"/>
      <x v="1"/>
      <x v="7"/>
    </i>
    <i r="1">
      <x v="2"/>
      <x v="7"/>
    </i>
    <i>
      <x v="70"/>
      <x v="1"/>
      <x v="7"/>
    </i>
    <i>
      <x v="71"/>
      <x v="1"/>
      <x v="7"/>
    </i>
    <i>
      <x v="72"/>
      <x v="1"/>
      <x v="7"/>
    </i>
    <i>
      <x v="73"/>
      <x v="1"/>
      <x v="7"/>
    </i>
    <i>
      <x v="74"/>
      <x v="1"/>
      <x v="7"/>
    </i>
    <i r="1">
      <x v="2"/>
      <x v="7"/>
    </i>
    <i>
      <x v="75"/>
      <x v="1"/>
      <x v="7"/>
    </i>
    <i>
      <x v="76"/>
      <x v="1"/>
      <x v="7"/>
    </i>
    <i>
      <x v="77"/>
      <x v="1"/>
      <x v="7"/>
    </i>
    <i>
      <x v="78"/>
      <x v="1"/>
      <x v="7"/>
    </i>
    <i>
      <x v="79"/>
      <x v="1"/>
      <x v="7"/>
    </i>
    <i>
      <x v="80"/>
      <x/>
      <x v="10"/>
    </i>
    <i r="1">
      <x v="1"/>
      <x v="10"/>
    </i>
    <i r="1">
      <x v="2"/>
      <x v="10"/>
    </i>
    <i>
      <x v="81"/>
      <x/>
      <x v="3"/>
    </i>
    <i r="1">
      <x v="3"/>
      <x v="1"/>
    </i>
    <i>
      <x v="82"/>
      <x v="2"/>
      <x v="7"/>
    </i>
    <i r="1">
      <x v="3"/>
      <x v="1"/>
    </i>
    <i>
      <x v="83"/>
      <x v="2"/>
      <x v="7"/>
    </i>
    <i>
      <x v="84"/>
      <x v="3"/>
      <x/>
    </i>
    <i>
      <x v="85"/>
      <x/>
      <x v="3"/>
    </i>
    <i r="1">
      <x v="1"/>
      <x v="3"/>
    </i>
    <i r="1">
      <x v="2"/>
      <x v="3"/>
    </i>
    <i>
      <x v="86"/>
      <x v="1"/>
      <x v="3"/>
    </i>
    <i r="1">
      <x v="2"/>
      <x v="3"/>
    </i>
    <i>
      <x v="87"/>
      <x/>
      <x v="3"/>
    </i>
    <i r="1">
      <x v="1"/>
      <x v="3"/>
    </i>
    <i r="1">
      <x v="2"/>
      <x v="3"/>
    </i>
    <i>
      <x v="88"/>
      <x/>
      <x v="3"/>
    </i>
    <i r="1">
      <x v="1"/>
      <x v="3"/>
    </i>
    <i r="1">
      <x v="2"/>
      <x v="3"/>
    </i>
    <i>
      <x v="89"/>
      <x v="1"/>
      <x v="3"/>
    </i>
    <i r="1">
      <x v="2"/>
      <x v="3"/>
    </i>
    <i>
      <x v="90"/>
      <x v="1"/>
      <x v="3"/>
    </i>
    <i>
      <x v="91"/>
      <x v="2"/>
      <x v="7"/>
    </i>
    <i>
      <x v="92"/>
      <x v="1"/>
      <x v="7"/>
    </i>
    <i r="1">
      <x v="2"/>
      <x v="7"/>
    </i>
    <i>
      <x v="93"/>
      <x v="1"/>
      <x v="7"/>
    </i>
    <i>
      <x v="94"/>
      <x v="1"/>
      <x v="3"/>
    </i>
    <i r="1">
      <x v="2"/>
      <x v="3"/>
    </i>
    <i>
      <x v="95"/>
      <x v="1"/>
      <x v="7"/>
    </i>
    <i>
      <x v="96"/>
      <x v="1"/>
      <x v="7"/>
    </i>
    <i>
      <x v="97"/>
      <x v="1"/>
      <x v="3"/>
    </i>
    <i>
      <x v="98"/>
      <x v="1"/>
      <x v="7"/>
    </i>
    <i>
      <x v="99"/>
      <x/>
      <x v="10"/>
    </i>
    <i r="1">
      <x v="2"/>
      <x v="10"/>
    </i>
    <i>
      <x v="100"/>
      <x v="1"/>
      <x v="3"/>
    </i>
    <i r="1">
      <x v="2"/>
      <x v="3"/>
    </i>
    <i>
      <x v="101"/>
      <x v="1"/>
      <x v="3"/>
    </i>
    <i r="1">
      <x v="2"/>
      <x v="3"/>
    </i>
    <i>
      <x v="102"/>
      <x v="1"/>
      <x v="3"/>
    </i>
    <i r="1">
      <x v="2"/>
      <x v="3"/>
    </i>
    <i>
      <x v="103"/>
      <x v="1"/>
      <x v="3"/>
    </i>
    <i r="1">
      <x v="2"/>
      <x v="3"/>
    </i>
    <i>
      <x v="104"/>
      <x v="1"/>
      <x v="3"/>
    </i>
    <i r="1">
      <x v="2"/>
      <x v="3"/>
    </i>
    <i>
      <x v="105"/>
      <x v="1"/>
      <x v="7"/>
    </i>
    <i>
      <x v="106"/>
      <x v="3"/>
      <x v="9"/>
    </i>
    <i>
      <x v="107"/>
      <x v="1"/>
      <x v="7"/>
    </i>
    <i>
      <x v="108"/>
      <x v="1"/>
      <x v="7"/>
    </i>
    <i>
      <x v="109"/>
      <x/>
      <x v="7"/>
    </i>
    <i r="1">
      <x v="1"/>
      <x v="3"/>
    </i>
    <i r="1">
      <x v="2"/>
      <x v="7"/>
    </i>
    <i>
      <x v="110"/>
      <x v="1"/>
      <x v="3"/>
    </i>
    <i>
      <x v="111"/>
      <x v="1"/>
      <x v="7"/>
    </i>
    <i>
      <x v="112"/>
      <x v="1"/>
      <x v="3"/>
    </i>
    <i>
      <x v="113"/>
      <x v="1"/>
      <x v="7"/>
    </i>
    <i>
      <x v="114"/>
      <x v="1"/>
      <x v="3"/>
    </i>
    <i>
      <x v="115"/>
      <x v="1"/>
      <x v="7"/>
    </i>
    <i>
      <x v="116"/>
      <x/>
      <x v="7"/>
    </i>
    <i r="1">
      <x v="1"/>
      <x v="7"/>
    </i>
    <i>
      <x v="117"/>
      <x v="1"/>
      <x v="7"/>
    </i>
    <i>
      <x v="118"/>
      <x/>
      <x v="3"/>
    </i>
    <i r="1">
      <x v="1"/>
      <x v="7"/>
    </i>
    <i>
      <x v="119"/>
      <x v="1"/>
      <x v="7"/>
    </i>
    <i>
      <x v="120"/>
      <x/>
      <x v="3"/>
    </i>
    <i r="1">
      <x v="1"/>
      <x v="3"/>
    </i>
    <i r="1">
      <x v="2"/>
      <x v="3"/>
    </i>
    <i>
      <x v="121"/>
      <x/>
      <x v="3"/>
    </i>
    <i r="1">
      <x v="1"/>
      <x v="3"/>
    </i>
    <i r="1">
      <x v="2"/>
      <x v="3"/>
    </i>
    <i>
      <x v="122"/>
      <x v="1"/>
      <x v="7"/>
    </i>
    <i>
      <x v="123"/>
      <x v="1"/>
      <x v="7"/>
    </i>
    <i>
      <x v="124"/>
      <x v="3"/>
      <x v="8"/>
    </i>
    <i>
      <x v="125"/>
      <x v="1"/>
      <x v="7"/>
    </i>
    <i>
      <x v="126"/>
      <x v="1"/>
      <x v="7"/>
    </i>
    <i>
      <x v="127"/>
      <x v="1"/>
      <x v="3"/>
    </i>
    <i>
      <x v="128"/>
      <x v="2"/>
      <x v="7"/>
    </i>
    <i>
      <x v="129"/>
      <x v="1"/>
      <x v="7"/>
    </i>
    <i>
      <x v="130"/>
      <x v="1"/>
      <x v="7"/>
    </i>
    <i r="1">
      <x v="2"/>
      <x v="10"/>
    </i>
    <i>
      <x v="131"/>
      <x v="1"/>
      <x v="7"/>
    </i>
    <i>
      <x v="132"/>
      <x/>
      <x v="7"/>
    </i>
    <i r="1">
      <x v="1"/>
      <x v="7"/>
    </i>
    <i r="1">
      <x v="2"/>
      <x v="7"/>
    </i>
    <i>
      <x v="133"/>
      <x v="2"/>
      <x v="7"/>
    </i>
    <i>
      <x v="134"/>
      <x v="1"/>
      <x v="7"/>
    </i>
    <i r="1">
      <x v="2"/>
      <x v="7"/>
    </i>
    <i>
      <x v="135"/>
      <x v="1"/>
      <x v="7"/>
    </i>
    <i>
      <x v="136"/>
      <x v="1"/>
      <x v="7"/>
    </i>
    <i>
      <x v="137"/>
      <x v="1"/>
      <x v="7"/>
    </i>
    <i>
      <x v="138"/>
      <x v="1"/>
      <x v="7"/>
    </i>
    <i>
      <x v="139"/>
      <x v="1"/>
      <x v="7"/>
    </i>
    <i>
      <x v="140"/>
      <x v="1"/>
      <x v="7"/>
    </i>
    <i>
      <x v="141"/>
      <x v="1"/>
      <x v="7"/>
    </i>
    <i>
      <x v="142"/>
      <x/>
      <x v="10"/>
    </i>
    <i>
      <x v="143"/>
      <x/>
      <x v="10"/>
    </i>
    <i r="1">
      <x v="1"/>
      <x v="3"/>
    </i>
    <i r="2">
      <x v="7"/>
    </i>
    <i r="2">
      <x v="10"/>
    </i>
    <i r="1">
      <x v="2"/>
      <x v="3"/>
    </i>
    <i r="2">
      <x v="7"/>
    </i>
    <i r="1">
      <x v="3"/>
      <x/>
    </i>
    <i r="2">
      <x v="2"/>
    </i>
    <i r="2">
      <x v="4"/>
    </i>
    <i t="grand">
      <x/>
    </i>
  </rowItems>
  <colItems count="1">
    <i/>
  </colItems>
  <formats count="103">
    <format dxfId="105">
      <pivotArea field="24" type="button" dataOnly="0" labelOnly="1" outline="0"/>
    </format>
    <format dxfId="104">
      <pivotArea dataOnly="0" labelOnly="1" grandRow="1" outline="0" fieldPosition="0"/>
    </format>
    <format dxfId="103">
      <pivotArea type="all" dataOnly="0" outline="0" fieldPosition="0"/>
    </format>
    <format dxfId="102">
      <pivotArea field="6" type="button" dataOnly="0" labelOnly="1" outline="0" axis="axisRow" fieldPosition="0"/>
    </format>
    <format dxfId="101">
      <pivotArea field="0" type="button" dataOnly="0" labelOnly="1" outline="0" axis="axisRow" fieldPosition="1"/>
    </format>
    <format dxfId="100">
      <pivotArea field="24" type="button" dataOnly="0" labelOnly="1" outline="0"/>
    </format>
    <format dxfId="99">
      <pivotArea dataOnly="0" labelOnly="1" fieldPosition="0">
        <references count="1">
          <reference field="6"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98">
      <pivotArea dataOnly="0" labelOnly="1" fieldPosition="0">
        <references count="1">
          <reference field="6"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97">
      <pivotArea dataOnly="0" labelOnly="1" fieldPosition="0">
        <references count="1">
          <reference field="6" count="44">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reference>
        </references>
      </pivotArea>
    </format>
    <format dxfId="96">
      <pivotArea dataOnly="0" labelOnly="1" grandRow="1" outline="0" fieldPosition="0"/>
    </format>
    <format dxfId="95">
      <pivotArea dataOnly="0" labelOnly="1" fieldPosition="0">
        <references count="2">
          <reference field="0" count="1">
            <x v="1"/>
          </reference>
          <reference field="6" count="1" selected="0">
            <x v="0"/>
          </reference>
        </references>
      </pivotArea>
    </format>
    <format dxfId="94">
      <pivotArea dataOnly="0" labelOnly="1" fieldPosition="0">
        <references count="2">
          <reference field="0" count="2">
            <x v="0"/>
            <x v="1"/>
          </reference>
          <reference field="6" count="1" selected="0">
            <x v="2"/>
          </reference>
        </references>
      </pivotArea>
    </format>
    <format dxfId="93">
      <pivotArea dataOnly="0" labelOnly="1" fieldPosition="0">
        <references count="2">
          <reference field="0" count="1">
            <x v="0"/>
          </reference>
          <reference field="6" count="1" selected="0">
            <x v="3"/>
          </reference>
        </references>
      </pivotArea>
    </format>
    <format dxfId="92">
      <pivotArea dataOnly="0" labelOnly="1" fieldPosition="0">
        <references count="2">
          <reference field="0" count="2">
            <x v="1"/>
            <x v="2"/>
          </reference>
          <reference field="6" count="1" selected="0">
            <x v="4"/>
          </reference>
        </references>
      </pivotArea>
    </format>
    <format dxfId="91">
      <pivotArea dataOnly="0" labelOnly="1" fieldPosition="0">
        <references count="2">
          <reference field="0" count="2">
            <x v="0"/>
            <x v="2"/>
          </reference>
          <reference field="6" count="1" selected="0">
            <x v="5"/>
          </reference>
        </references>
      </pivotArea>
    </format>
    <format dxfId="90">
      <pivotArea dataOnly="0" labelOnly="1" fieldPosition="0">
        <references count="2">
          <reference field="0" count="1">
            <x v="0"/>
          </reference>
          <reference field="6" count="1" selected="0">
            <x v="6"/>
          </reference>
        </references>
      </pivotArea>
    </format>
    <format dxfId="89">
      <pivotArea dataOnly="0" labelOnly="1" fieldPosition="0">
        <references count="2">
          <reference field="0" count="2">
            <x v="1"/>
            <x v="2"/>
          </reference>
          <reference field="6" count="1" selected="0">
            <x v="8"/>
          </reference>
        </references>
      </pivotArea>
    </format>
    <format dxfId="88">
      <pivotArea dataOnly="0" labelOnly="1" fieldPosition="0">
        <references count="2">
          <reference field="0" count="1">
            <x v="1"/>
          </reference>
          <reference field="6" count="1" selected="0">
            <x v="9"/>
          </reference>
        </references>
      </pivotArea>
    </format>
    <format dxfId="87">
      <pivotArea dataOnly="0" labelOnly="1" fieldPosition="0">
        <references count="2">
          <reference field="0" count="1">
            <x v="2"/>
          </reference>
          <reference field="6" count="1" selected="0">
            <x v="14"/>
          </reference>
        </references>
      </pivotArea>
    </format>
    <format dxfId="86">
      <pivotArea dataOnly="0" labelOnly="1" fieldPosition="0">
        <references count="2">
          <reference field="0" count="1">
            <x v="1"/>
          </reference>
          <reference field="6" count="1" selected="0">
            <x v="15"/>
          </reference>
        </references>
      </pivotArea>
    </format>
    <format dxfId="85">
      <pivotArea dataOnly="0" labelOnly="1" fieldPosition="0">
        <references count="2">
          <reference field="0" count="1">
            <x v="2"/>
          </reference>
          <reference field="6" count="1" selected="0">
            <x v="18"/>
          </reference>
        </references>
      </pivotArea>
    </format>
    <format dxfId="84">
      <pivotArea dataOnly="0" labelOnly="1" fieldPosition="0">
        <references count="2">
          <reference field="0" count="1">
            <x v="1"/>
          </reference>
          <reference field="6" count="1" selected="0">
            <x v="19"/>
          </reference>
        </references>
      </pivotArea>
    </format>
    <format dxfId="83">
      <pivotArea dataOnly="0" labelOnly="1" fieldPosition="0">
        <references count="2">
          <reference field="0" count="1">
            <x v="2"/>
          </reference>
          <reference field="6" count="1" selected="0">
            <x v="23"/>
          </reference>
        </references>
      </pivotArea>
    </format>
    <format dxfId="82">
      <pivotArea dataOnly="0" labelOnly="1" fieldPosition="0">
        <references count="2">
          <reference field="0" count="1">
            <x v="1"/>
          </reference>
          <reference field="6" count="1" selected="0">
            <x v="24"/>
          </reference>
        </references>
      </pivotArea>
    </format>
    <format dxfId="81">
      <pivotArea dataOnly="0" labelOnly="1" fieldPosition="0">
        <references count="2">
          <reference field="0" count="1">
            <x v="2"/>
          </reference>
          <reference field="6" count="1" selected="0">
            <x v="25"/>
          </reference>
        </references>
      </pivotArea>
    </format>
    <format dxfId="80">
      <pivotArea dataOnly="0" labelOnly="1" fieldPosition="0">
        <references count="2">
          <reference field="0" count="1">
            <x v="0"/>
          </reference>
          <reference field="6" count="1" selected="0">
            <x v="26"/>
          </reference>
        </references>
      </pivotArea>
    </format>
    <format dxfId="79">
      <pivotArea dataOnly="0" labelOnly="1" fieldPosition="0">
        <references count="2">
          <reference field="0" count="2">
            <x v="1"/>
            <x v="2"/>
          </reference>
          <reference field="6" count="1" selected="0">
            <x v="27"/>
          </reference>
        </references>
      </pivotArea>
    </format>
    <format dxfId="78">
      <pivotArea dataOnly="0" labelOnly="1" fieldPosition="0">
        <references count="2">
          <reference field="0" count="1">
            <x v="1"/>
          </reference>
          <reference field="6" count="1" selected="0">
            <x v="28"/>
          </reference>
        </references>
      </pivotArea>
    </format>
    <format dxfId="77">
      <pivotArea dataOnly="0" labelOnly="1" fieldPosition="0">
        <references count="2">
          <reference field="0" count="3">
            <x v="0"/>
            <x v="1"/>
            <x v="2"/>
          </reference>
          <reference field="6" count="1" selected="0">
            <x v="29"/>
          </reference>
        </references>
      </pivotArea>
    </format>
    <format dxfId="76">
      <pivotArea dataOnly="0" labelOnly="1" fieldPosition="0">
        <references count="2">
          <reference field="0" count="1">
            <x v="0"/>
          </reference>
          <reference field="6" count="1" selected="0">
            <x v="30"/>
          </reference>
        </references>
      </pivotArea>
    </format>
    <format dxfId="75">
      <pivotArea dataOnly="0" labelOnly="1" fieldPosition="0">
        <references count="2">
          <reference field="0" count="2">
            <x v="1"/>
            <x v="2"/>
          </reference>
          <reference field="6" count="1" selected="0">
            <x v="31"/>
          </reference>
        </references>
      </pivotArea>
    </format>
    <format dxfId="74">
      <pivotArea dataOnly="0" labelOnly="1" fieldPosition="0">
        <references count="2">
          <reference field="0" count="2">
            <x v="1"/>
            <x v="2"/>
          </reference>
          <reference field="6" count="1" selected="0">
            <x v="32"/>
          </reference>
        </references>
      </pivotArea>
    </format>
    <format dxfId="73">
      <pivotArea dataOnly="0" labelOnly="1" fieldPosition="0">
        <references count="2">
          <reference field="0" count="3">
            <x v="0"/>
            <x v="1"/>
            <x v="2"/>
          </reference>
          <reference field="6" count="1" selected="0">
            <x v="33"/>
          </reference>
        </references>
      </pivotArea>
    </format>
    <format dxfId="72">
      <pivotArea dataOnly="0" labelOnly="1" fieldPosition="0">
        <references count="2">
          <reference field="0" count="3">
            <x v="1"/>
            <x v="2"/>
            <x v="3"/>
          </reference>
          <reference field="6" count="1" selected="0">
            <x v="34"/>
          </reference>
        </references>
      </pivotArea>
    </format>
    <format dxfId="71">
      <pivotArea dataOnly="0" labelOnly="1" fieldPosition="0">
        <references count="2">
          <reference field="0" count="2">
            <x v="1"/>
            <x v="3"/>
          </reference>
          <reference field="6" count="1" selected="0">
            <x v="35"/>
          </reference>
        </references>
      </pivotArea>
    </format>
    <format dxfId="70">
      <pivotArea dataOnly="0" labelOnly="1" fieldPosition="0">
        <references count="2">
          <reference field="0" count="2">
            <x v="1"/>
            <x v="3"/>
          </reference>
          <reference field="6" count="1" selected="0">
            <x v="36"/>
          </reference>
        </references>
      </pivotArea>
    </format>
    <format dxfId="69">
      <pivotArea dataOnly="0" labelOnly="1" fieldPosition="0">
        <references count="2">
          <reference field="0" count="1">
            <x v="1"/>
          </reference>
          <reference field="6" count="1" selected="0">
            <x v="37"/>
          </reference>
        </references>
      </pivotArea>
    </format>
    <format dxfId="68">
      <pivotArea dataOnly="0" labelOnly="1" fieldPosition="0">
        <references count="2">
          <reference field="0" count="1">
            <x v="2"/>
          </reference>
          <reference field="6" count="1" selected="0">
            <x v="38"/>
          </reference>
        </references>
      </pivotArea>
    </format>
    <format dxfId="67">
      <pivotArea dataOnly="0" labelOnly="1" fieldPosition="0">
        <references count="2">
          <reference field="0" count="2">
            <x v="1"/>
            <x v="2"/>
          </reference>
          <reference field="6" count="1" selected="0">
            <x v="39"/>
          </reference>
        </references>
      </pivotArea>
    </format>
    <format dxfId="66">
      <pivotArea dataOnly="0" labelOnly="1" fieldPosition="0">
        <references count="2">
          <reference field="0" count="2">
            <x v="1"/>
            <x v="2"/>
          </reference>
          <reference field="6" count="1" selected="0">
            <x v="40"/>
          </reference>
        </references>
      </pivotArea>
    </format>
    <format dxfId="65">
      <pivotArea dataOnly="0" labelOnly="1" fieldPosition="0">
        <references count="2">
          <reference field="0" count="2">
            <x v="1"/>
            <x v="2"/>
          </reference>
          <reference field="6" count="1" selected="0">
            <x v="41"/>
          </reference>
        </references>
      </pivotArea>
    </format>
    <format dxfId="64">
      <pivotArea dataOnly="0" labelOnly="1" fieldPosition="0">
        <references count="2">
          <reference field="0" count="2">
            <x v="1"/>
            <x v="2"/>
          </reference>
          <reference field="6" count="1" selected="0">
            <x v="42"/>
          </reference>
        </references>
      </pivotArea>
    </format>
    <format dxfId="63">
      <pivotArea dataOnly="0" labelOnly="1" fieldPosition="0">
        <references count="2">
          <reference field="0" count="2">
            <x v="1"/>
            <x v="2"/>
          </reference>
          <reference field="6" count="1" selected="0">
            <x v="44"/>
          </reference>
        </references>
      </pivotArea>
    </format>
    <format dxfId="62">
      <pivotArea dataOnly="0" labelOnly="1" fieldPosition="0">
        <references count="2">
          <reference field="0" count="2">
            <x v="0"/>
            <x v="2"/>
          </reference>
          <reference field="6" count="1" selected="0">
            <x v="45"/>
          </reference>
        </references>
      </pivotArea>
    </format>
    <format dxfId="61">
      <pivotArea dataOnly="0" labelOnly="1" fieldPosition="0">
        <references count="2">
          <reference field="0" count="2">
            <x v="0"/>
            <x v="2"/>
          </reference>
          <reference field="6" count="1" selected="0">
            <x v="46"/>
          </reference>
        </references>
      </pivotArea>
    </format>
    <format dxfId="60">
      <pivotArea dataOnly="0" labelOnly="1" fieldPosition="0">
        <references count="2">
          <reference field="0" count="3">
            <x v="0"/>
            <x v="1"/>
            <x v="2"/>
          </reference>
          <reference field="6" count="1" selected="0">
            <x v="47"/>
          </reference>
        </references>
      </pivotArea>
    </format>
    <format dxfId="59">
      <pivotArea dataOnly="0" labelOnly="1" fieldPosition="0">
        <references count="2">
          <reference field="0" count="1">
            <x v="0"/>
          </reference>
          <reference field="6" count="1" selected="0">
            <x v="48"/>
          </reference>
        </references>
      </pivotArea>
    </format>
    <format dxfId="58">
      <pivotArea dataOnly="0" labelOnly="1" fieldPosition="0">
        <references count="2">
          <reference field="0" count="1">
            <x v="2"/>
          </reference>
          <reference field="6" count="1" selected="0">
            <x v="50"/>
          </reference>
        </references>
      </pivotArea>
    </format>
    <format dxfId="57">
      <pivotArea dataOnly="0" labelOnly="1" fieldPosition="0">
        <references count="2">
          <reference field="0" count="2">
            <x v="1"/>
            <x v="2"/>
          </reference>
          <reference field="6" count="1" selected="0">
            <x v="51"/>
          </reference>
        </references>
      </pivotArea>
    </format>
    <format dxfId="56">
      <pivotArea dataOnly="0" labelOnly="1" fieldPosition="0">
        <references count="2">
          <reference field="0" count="2">
            <x v="0"/>
            <x v="2"/>
          </reference>
          <reference field="6" count="1" selected="0">
            <x v="52"/>
          </reference>
        </references>
      </pivotArea>
    </format>
    <format dxfId="55">
      <pivotArea dataOnly="0" labelOnly="1" fieldPosition="0">
        <references count="2">
          <reference field="0" count="3">
            <x v="0"/>
            <x v="1"/>
            <x v="2"/>
          </reference>
          <reference field="6" count="1" selected="0">
            <x v="53"/>
          </reference>
        </references>
      </pivotArea>
    </format>
    <format dxfId="54">
      <pivotArea dataOnly="0" labelOnly="1" fieldPosition="0">
        <references count="2">
          <reference field="0" count="2">
            <x v="1"/>
            <x v="2"/>
          </reference>
          <reference field="6" count="1" selected="0">
            <x v="55"/>
          </reference>
        </references>
      </pivotArea>
    </format>
    <format dxfId="53">
      <pivotArea dataOnly="0" labelOnly="1" fieldPosition="0">
        <references count="2">
          <reference field="0" count="2">
            <x v="0"/>
            <x v="2"/>
          </reference>
          <reference field="6" count="1" selected="0">
            <x v="57"/>
          </reference>
        </references>
      </pivotArea>
    </format>
    <format dxfId="52">
      <pivotArea dataOnly="0" labelOnly="1" fieldPosition="0">
        <references count="2">
          <reference field="0" count="2">
            <x v="0"/>
            <x v="2"/>
          </reference>
          <reference field="6" count="1" selected="0">
            <x v="61"/>
          </reference>
        </references>
      </pivotArea>
    </format>
    <format dxfId="51">
      <pivotArea dataOnly="0" labelOnly="1" fieldPosition="0">
        <references count="2">
          <reference field="0" count="1">
            <x v="1"/>
          </reference>
          <reference field="6" count="1" selected="0">
            <x v="62"/>
          </reference>
        </references>
      </pivotArea>
    </format>
    <format dxfId="50">
      <pivotArea dataOnly="0" labelOnly="1" fieldPosition="0">
        <references count="2">
          <reference field="0" count="2">
            <x v="0"/>
            <x v="1"/>
          </reference>
          <reference field="6" count="1" selected="0">
            <x v="67"/>
          </reference>
        </references>
      </pivotArea>
    </format>
    <format dxfId="49">
      <pivotArea dataOnly="0" labelOnly="1" fieldPosition="0">
        <references count="2">
          <reference field="0" count="1">
            <x v="2"/>
          </reference>
          <reference field="6" count="1" selected="0">
            <x v="69"/>
          </reference>
        </references>
      </pivotArea>
    </format>
    <format dxfId="48">
      <pivotArea dataOnly="0" labelOnly="1" fieldPosition="0">
        <references count="2">
          <reference field="0" count="1">
            <x v="1"/>
          </reference>
          <reference field="6" count="1" selected="0">
            <x v="70"/>
          </reference>
        </references>
      </pivotArea>
    </format>
    <format dxfId="47">
      <pivotArea dataOnly="0" labelOnly="1" fieldPosition="0">
        <references count="2">
          <reference field="0" count="1">
            <x v="2"/>
          </reference>
          <reference field="6" count="1" selected="0">
            <x v="74"/>
          </reference>
        </references>
      </pivotArea>
    </format>
    <format dxfId="46">
      <pivotArea dataOnly="0" labelOnly="1" fieldPosition="0">
        <references count="2">
          <reference field="0" count="1">
            <x v="1"/>
          </reference>
          <reference field="6" count="1" selected="0">
            <x v="75"/>
          </reference>
        </references>
      </pivotArea>
    </format>
    <format dxfId="45">
      <pivotArea dataOnly="0" labelOnly="1" fieldPosition="0">
        <references count="2">
          <reference field="0" count="3">
            <x v="0"/>
            <x v="1"/>
            <x v="2"/>
          </reference>
          <reference field="6" count="1" selected="0">
            <x v="80"/>
          </reference>
        </references>
      </pivotArea>
    </format>
    <format dxfId="44">
      <pivotArea dataOnly="0" labelOnly="1" fieldPosition="0">
        <references count="2">
          <reference field="0" count="2">
            <x v="0"/>
            <x v="3"/>
          </reference>
          <reference field="6" count="1" selected="0">
            <x v="81"/>
          </reference>
        </references>
      </pivotArea>
    </format>
    <format dxfId="43">
      <pivotArea dataOnly="0" labelOnly="1" fieldPosition="0">
        <references count="2">
          <reference field="0" count="2">
            <x v="2"/>
            <x v="3"/>
          </reference>
          <reference field="6" count="1" selected="0">
            <x v="82"/>
          </reference>
        </references>
      </pivotArea>
    </format>
    <format dxfId="42">
      <pivotArea dataOnly="0" labelOnly="1" fieldPosition="0">
        <references count="2">
          <reference field="0" count="1">
            <x v="2"/>
          </reference>
          <reference field="6" count="1" selected="0">
            <x v="83"/>
          </reference>
        </references>
      </pivotArea>
    </format>
    <format dxfId="41">
      <pivotArea dataOnly="0" labelOnly="1" fieldPosition="0">
        <references count="2">
          <reference field="0" count="1">
            <x v="3"/>
          </reference>
          <reference field="6" count="1" selected="0">
            <x v="84"/>
          </reference>
        </references>
      </pivotArea>
    </format>
    <format dxfId="40">
      <pivotArea dataOnly="0" labelOnly="1" fieldPosition="0">
        <references count="2">
          <reference field="0" count="3">
            <x v="0"/>
            <x v="1"/>
            <x v="2"/>
          </reference>
          <reference field="6" count="1" selected="0">
            <x v="85"/>
          </reference>
        </references>
      </pivotArea>
    </format>
    <format dxfId="39">
      <pivotArea dataOnly="0" labelOnly="1" fieldPosition="0">
        <references count="2">
          <reference field="0" count="2">
            <x v="1"/>
            <x v="2"/>
          </reference>
          <reference field="6" count="1" selected="0">
            <x v="86"/>
          </reference>
        </references>
      </pivotArea>
    </format>
    <format dxfId="38">
      <pivotArea dataOnly="0" labelOnly="1" fieldPosition="0">
        <references count="2">
          <reference field="0" count="3">
            <x v="0"/>
            <x v="1"/>
            <x v="2"/>
          </reference>
          <reference field="6" count="1" selected="0">
            <x v="87"/>
          </reference>
        </references>
      </pivotArea>
    </format>
    <format dxfId="37">
      <pivotArea dataOnly="0" labelOnly="1" fieldPosition="0">
        <references count="2">
          <reference field="0" count="3">
            <x v="0"/>
            <x v="1"/>
            <x v="2"/>
          </reference>
          <reference field="6" count="1" selected="0">
            <x v="88"/>
          </reference>
        </references>
      </pivotArea>
    </format>
    <format dxfId="36">
      <pivotArea dataOnly="0" labelOnly="1" fieldPosition="0">
        <references count="2">
          <reference field="0" count="2">
            <x v="1"/>
            <x v="2"/>
          </reference>
          <reference field="6" count="1" selected="0">
            <x v="89"/>
          </reference>
        </references>
      </pivotArea>
    </format>
    <format dxfId="35">
      <pivotArea dataOnly="0" labelOnly="1" fieldPosition="0">
        <references count="2">
          <reference field="0" count="1">
            <x v="1"/>
          </reference>
          <reference field="6" count="1" selected="0">
            <x v="90"/>
          </reference>
        </references>
      </pivotArea>
    </format>
    <format dxfId="34">
      <pivotArea dataOnly="0" labelOnly="1" fieldPosition="0">
        <references count="2">
          <reference field="0" count="1">
            <x v="2"/>
          </reference>
          <reference field="6" count="1" selected="0">
            <x v="91"/>
          </reference>
        </references>
      </pivotArea>
    </format>
    <format dxfId="33">
      <pivotArea dataOnly="0" labelOnly="1" fieldPosition="0">
        <references count="2">
          <reference field="0" count="2">
            <x v="1"/>
            <x v="2"/>
          </reference>
          <reference field="6" count="1" selected="0">
            <x v="92"/>
          </reference>
        </references>
      </pivotArea>
    </format>
    <format dxfId="32">
      <pivotArea dataOnly="0" labelOnly="1" fieldPosition="0">
        <references count="2">
          <reference field="0" count="1">
            <x v="1"/>
          </reference>
          <reference field="6" count="1" selected="0">
            <x v="93"/>
          </reference>
        </references>
      </pivotArea>
    </format>
    <format dxfId="31">
      <pivotArea dataOnly="0" labelOnly="1" fieldPosition="0">
        <references count="2">
          <reference field="0" count="1">
            <x v="2"/>
          </reference>
          <reference field="6" count="1" selected="0">
            <x v="94"/>
          </reference>
        </references>
      </pivotArea>
    </format>
    <format dxfId="30">
      <pivotArea dataOnly="0" labelOnly="1" fieldPosition="0">
        <references count="2">
          <reference field="0" count="1">
            <x v="1"/>
          </reference>
          <reference field="6" count="1" selected="0">
            <x v="95"/>
          </reference>
        </references>
      </pivotArea>
    </format>
    <format dxfId="29">
      <pivotArea dataOnly="0" labelOnly="1" fieldPosition="0">
        <references count="2">
          <reference field="0" count="2">
            <x v="0"/>
            <x v="2"/>
          </reference>
          <reference field="6" count="1" selected="0">
            <x v="99"/>
          </reference>
        </references>
      </pivotArea>
    </format>
    <format dxfId="28">
      <pivotArea dataOnly="0" labelOnly="1" fieldPosition="0">
        <references count="2">
          <reference field="0" count="2">
            <x v="1"/>
            <x v="2"/>
          </reference>
          <reference field="6" count="1" selected="0">
            <x v="100"/>
          </reference>
        </references>
      </pivotArea>
    </format>
    <format dxfId="27">
      <pivotArea dataOnly="0" labelOnly="1" fieldPosition="0">
        <references count="2">
          <reference field="0" count="2">
            <x v="1"/>
            <x v="2"/>
          </reference>
          <reference field="6" count="1" selected="0">
            <x v="101"/>
          </reference>
        </references>
      </pivotArea>
    </format>
    <format dxfId="26">
      <pivotArea dataOnly="0" labelOnly="1" fieldPosition="0">
        <references count="2">
          <reference field="0" count="2">
            <x v="1"/>
            <x v="2"/>
          </reference>
          <reference field="6" count="1" selected="0">
            <x v="102"/>
          </reference>
        </references>
      </pivotArea>
    </format>
    <format dxfId="25">
      <pivotArea dataOnly="0" labelOnly="1" fieldPosition="0">
        <references count="2">
          <reference field="0" count="2">
            <x v="1"/>
            <x v="2"/>
          </reference>
          <reference field="6" count="1" selected="0">
            <x v="103"/>
          </reference>
        </references>
      </pivotArea>
    </format>
    <format dxfId="24">
      <pivotArea dataOnly="0" labelOnly="1" fieldPosition="0">
        <references count="2">
          <reference field="0" count="2">
            <x v="1"/>
            <x v="2"/>
          </reference>
          <reference field="6" count="1" selected="0">
            <x v="104"/>
          </reference>
        </references>
      </pivotArea>
    </format>
    <format dxfId="23">
      <pivotArea dataOnly="0" labelOnly="1" fieldPosition="0">
        <references count="2">
          <reference field="0" count="1">
            <x v="1"/>
          </reference>
          <reference field="6" count="1" selected="0">
            <x v="105"/>
          </reference>
        </references>
      </pivotArea>
    </format>
    <format dxfId="22">
      <pivotArea dataOnly="0" labelOnly="1" fieldPosition="0">
        <references count="2">
          <reference field="0" count="1">
            <x v="3"/>
          </reference>
          <reference field="6" count="1" selected="0">
            <x v="106"/>
          </reference>
        </references>
      </pivotArea>
    </format>
    <format dxfId="21">
      <pivotArea dataOnly="0" labelOnly="1" fieldPosition="0">
        <references count="2">
          <reference field="0" count="1">
            <x v="1"/>
          </reference>
          <reference field="6" count="1" selected="0">
            <x v="107"/>
          </reference>
        </references>
      </pivotArea>
    </format>
    <format dxfId="20">
      <pivotArea dataOnly="0" labelOnly="1" fieldPosition="0">
        <references count="2">
          <reference field="0" count="3">
            <x v="0"/>
            <x v="1"/>
            <x v="2"/>
          </reference>
          <reference field="6" count="1" selected="0">
            <x v="109"/>
          </reference>
        </references>
      </pivotArea>
    </format>
    <format dxfId="19">
      <pivotArea dataOnly="0" labelOnly="1" fieldPosition="0">
        <references count="2">
          <reference field="0" count="1">
            <x v="1"/>
          </reference>
          <reference field="6" count="1" selected="0">
            <x v="110"/>
          </reference>
        </references>
      </pivotArea>
    </format>
    <format dxfId="18">
      <pivotArea dataOnly="0" labelOnly="1" fieldPosition="0">
        <references count="2">
          <reference field="0" count="2">
            <x v="0"/>
            <x v="1"/>
          </reference>
          <reference field="6" count="1" selected="0">
            <x v="116"/>
          </reference>
        </references>
      </pivotArea>
    </format>
    <format dxfId="17">
      <pivotArea dataOnly="0" labelOnly="1" fieldPosition="0">
        <references count="2">
          <reference field="0" count="2">
            <x v="0"/>
            <x v="1"/>
          </reference>
          <reference field="6" count="1" selected="0">
            <x v="118"/>
          </reference>
        </references>
      </pivotArea>
    </format>
    <format dxfId="16">
      <pivotArea dataOnly="0" labelOnly="1" fieldPosition="0">
        <references count="2">
          <reference field="0" count="3">
            <x v="0"/>
            <x v="1"/>
            <x v="2"/>
          </reference>
          <reference field="6" count="1" selected="0">
            <x v="120"/>
          </reference>
        </references>
      </pivotArea>
    </format>
    <format dxfId="15">
      <pivotArea dataOnly="0" labelOnly="1" fieldPosition="0">
        <references count="2">
          <reference field="0" count="3">
            <x v="0"/>
            <x v="1"/>
            <x v="2"/>
          </reference>
          <reference field="6" count="1" selected="0">
            <x v="121"/>
          </reference>
        </references>
      </pivotArea>
    </format>
    <format dxfId="14">
      <pivotArea dataOnly="0" labelOnly="1" fieldPosition="0">
        <references count="2">
          <reference field="0" count="1">
            <x v="1"/>
          </reference>
          <reference field="6" count="1" selected="0">
            <x v="122"/>
          </reference>
        </references>
      </pivotArea>
    </format>
    <format dxfId="13">
      <pivotArea dataOnly="0" labelOnly="1" fieldPosition="0">
        <references count="2">
          <reference field="0" count="1">
            <x v="3"/>
          </reference>
          <reference field="6" count="1" selected="0">
            <x v="124"/>
          </reference>
        </references>
      </pivotArea>
    </format>
    <format dxfId="12">
      <pivotArea dataOnly="0" labelOnly="1" fieldPosition="0">
        <references count="2">
          <reference field="0" count="1">
            <x v="1"/>
          </reference>
          <reference field="6" count="1" selected="0">
            <x v="125"/>
          </reference>
        </references>
      </pivotArea>
    </format>
    <format dxfId="11">
      <pivotArea dataOnly="0" labelOnly="1" fieldPosition="0">
        <references count="2">
          <reference field="0" count="1">
            <x v="2"/>
          </reference>
          <reference field="6" count="1" selected="0">
            <x v="128"/>
          </reference>
        </references>
      </pivotArea>
    </format>
    <format dxfId="10">
      <pivotArea dataOnly="0" labelOnly="1" fieldPosition="0">
        <references count="2">
          <reference field="0" count="1">
            <x v="1"/>
          </reference>
          <reference field="6" count="1" selected="0">
            <x v="129"/>
          </reference>
        </references>
      </pivotArea>
    </format>
    <format dxfId="9">
      <pivotArea dataOnly="0" labelOnly="1" fieldPosition="0">
        <references count="2">
          <reference field="0" count="1">
            <x v="2"/>
          </reference>
          <reference field="6" count="1" selected="0">
            <x v="130"/>
          </reference>
        </references>
      </pivotArea>
    </format>
    <format dxfId="8">
      <pivotArea dataOnly="0" labelOnly="1" fieldPosition="0">
        <references count="2">
          <reference field="0" count="1">
            <x v="1"/>
          </reference>
          <reference field="6" count="1" selected="0">
            <x v="131"/>
          </reference>
        </references>
      </pivotArea>
    </format>
    <format dxfId="7">
      <pivotArea dataOnly="0" labelOnly="1" fieldPosition="0">
        <references count="2">
          <reference field="0" count="3">
            <x v="0"/>
            <x v="1"/>
            <x v="2"/>
          </reference>
          <reference field="6" count="1" selected="0">
            <x v="132"/>
          </reference>
        </references>
      </pivotArea>
    </format>
    <format dxfId="6">
      <pivotArea dataOnly="0" labelOnly="1" fieldPosition="0">
        <references count="2">
          <reference field="0" count="2">
            <x v="1"/>
            <x v="2"/>
          </reference>
          <reference field="6" count="1" selected="0">
            <x v="134"/>
          </reference>
        </references>
      </pivotArea>
    </format>
    <format dxfId="5">
      <pivotArea dataOnly="0" labelOnly="1" fieldPosition="0">
        <references count="2">
          <reference field="0" count="1">
            <x v="1"/>
          </reference>
          <reference field="6" count="1" selected="0">
            <x v="135"/>
          </reference>
        </references>
      </pivotArea>
    </format>
    <format dxfId="4">
      <pivotArea dataOnly="0" labelOnly="1" fieldPosition="0">
        <references count="2">
          <reference field="0" count="1">
            <x v="0"/>
          </reference>
          <reference field="6" count="1" selected="0">
            <x v="142"/>
          </reference>
        </references>
      </pivotArea>
    </format>
    <format dxfId="3">
      <pivotArea dataOnly="0" labelOnly="1" fieldPosition="0">
        <references count="2">
          <reference field="0" count="3">
            <x v="1"/>
            <x v="2"/>
            <x v="3"/>
          </reference>
          <reference field="6" count="1" selected="0">
            <x v="14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4" dT="2023-06-26T18:48:05.49" personId="{19D0ED54-DF3D-4618-B90C-304FC43A2A9D}" id="{4F6872C4-1E0A-49E6-B816-25D4825AB9BC}">
    <text>Seleccionar de la lista, de entre los 4 objetivos institucionales, al que aportaría el compromiso</text>
  </threadedComment>
  <threadedComment ref="D4" dT="2023-06-26T18:48:48.65" personId="{19D0ED54-DF3D-4618-B90C-304FC43A2A9D}" id="{75DFCF84-D0E8-4201-AA9F-124BB1CE614D}">
    <text>Seleccionar de la lista, de entre los 5 ejes estratégicos, al que aportaría el compromiso</text>
  </threadedComment>
  <threadedComment ref="E4" dT="2023-06-26T18:49:15.36" personId="{19D0ED54-DF3D-4618-B90C-304FC43A2A9D}" id="{E36F4840-F4A7-4932-B1B6-73D8E8F4341B}">
    <text>Seleccionar de la lista, la fuente que origina el compromiso. Si hay varias, seleccione la de mayor peso</text>
  </threadedComment>
  <threadedComment ref="G4" dT="2023-06-26T18:49:57.19" personId="{19D0ED54-DF3D-4618-B90C-304FC43A2A9D}" id="{A0F852A7-F375-460F-9A56-274D78A0B0CD}">
    <text>Indique si el compromiso debe hacer parte del Plan Estratégico Institucional. SI es así, seleccione "SI"</text>
  </threadedComment>
  <threadedComment ref="H4" dT="2023-06-26T18:52:38.74" personId="{19D0ED54-DF3D-4618-B90C-304FC43A2A9D}" id="{24239D24-6858-468E-9FC2-A9CF35107ECA}">
    <text>Revise y/o seleccione la relación de asociación con bases del PND 2022-2026, asigne la transformación a la que responde</text>
  </threadedComment>
  <threadedComment ref="H4" dT="2023-09-13T12:33:02.92" personId="{19D0ED54-DF3D-4618-B90C-304FC43A2A9D}" id="{9AC7427E-C21B-433D-B4BC-6DDF48722AB2}" parentId="{24239D24-6858-468E-9FC2-A9CF35107ECA}">
    <text>social</text>
  </threadedComment>
  <threadedComment ref="I4" dT="2023-06-26T18:53:27.48" personId="{19D0ED54-DF3D-4618-B90C-304FC43A2A9D}" id="{706F7A53-A4D4-4ED7-B533-2120822B50BA}">
    <text>Si el compromiso tiene relación con una transformación del PND 2022-2026, seleccione el catalizador específico al que aporta, dependiendo de la transformación relacionada</text>
  </threadedComment>
  <threadedComment ref="J4" dT="2023-06-26T18:54:38.30" personId="{19D0ED54-DF3D-4618-B90C-304FC43A2A9D}" id="{0BDAAF13-A087-4F78-AD80-249A198BD81F}">
    <text>Si el compromiso está establecido en el articulado del PND 2022-2026, valide, o ajuste  el número del artículo al que corresponde</text>
  </threadedComment>
  <threadedComment ref="K4" dT="2023-06-26T18:55:37.01" personId="{19D0ED54-DF3D-4618-B90C-304FC43A2A9D}" id="{209D3554-2424-4B43-9646-6B3A60A0B24A}">
    <text>Verifique si el compromiso se relaciona con alguno de los 17 ODS, seleccione el correspondiente, si aplican varios ODS, seleccione el principal</text>
  </threadedComment>
  <threadedComment ref="L4" dT="2023-06-26T18:57:02.92" personId="{19D0ED54-DF3D-4618-B90C-304FC43A2A9D}" id="{344DCDEB-0523-4BE9-AAE1-B51B14F3521B}">
    <text>Si  aporta a cumplimiento de un compromiso OCDE, seleccione el mismo de la lista. SI aporta a varios, seleccione: Transversal</text>
  </threadedComment>
  <threadedComment ref="M4" dT="2023-06-26T18:58:20.05" personId="{19D0ED54-DF3D-4618-B90C-304FC43A2A9D}" id="{2787BDE4-45A1-4579-983F-89AB40989569}">
    <text xml:space="preserve">Si aporta al cumplimiento de un compromiso del Plan Marco de Implementación, o a alguno de sus enfoques, seleccione el mismo de la lista. </text>
  </threadedComment>
  <threadedComment ref="N4" dT="2023-06-02T21:51:51.60" personId="{19D0ED54-DF3D-4618-B90C-304FC43A2A9D}" id="{28AB2DAE-BCEB-4D9F-96BA-E8324113AB93}">
    <text xml:space="preserve">SI el compromiso aporta al cumplimiento de una política MIPG, seleccionela política de la lista. </text>
  </threadedComment>
  <threadedComment ref="O4" dT="2023-06-02T21:52:49.18" personId="{19D0ED54-DF3D-4618-B90C-304FC43A2A9D}" id="{C450037B-AB66-47CF-B70F-E83C7A4E124A}">
    <text>Si este compromiso se asocia a algún otro clasificador o temática interna de su entidad, relaciónela aquí</text>
  </threadedComment>
  <threadedComment ref="P4" dT="2023-06-26T18:52:38.74" personId="{19D0ED54-DF3D-4618-B90C-304FC43A2A9D}" id="{69653593-DBCE-4812-B95F-0ACDF4FD0083}">
    <text>Revise y/o seleccione la relación de asociación con bases del PND 2022-2026, asigne la transformación a la que responde</text>
  </threadedComment>
  <threadedComment ref="Q4" dT="2023-06-26T18:53:27.48" personId="{19D0ED54-DF3D-4618-B90C-304FC43A2A9D}" id="{3193B073-BB1D-4C12-A9CF-26B19BFC6EB5}">
    <text>Si el compromiso tiene relación con una transformación del PND 2022-2026, seleccione el catalizador específico al que aporta, dependiendo de la transformación relacionada</text>
  </threadedComment>
  <threadedComment ref="R4" dT="2023-06-28T00:34:37.77" personId="{19D0ED54-DF3D-4618-B90C-304FC43A2A9D}" id="{972E58E9-90DF-40FA-9D1E-918A5BF36E10}">
    <text xml:space="preserve">Indicar si el compromiso debe incluirse en el Plan Estratégico Sectorial </text>
  </threadedComment>
  <threadedComment ref="J8" dT="2023-06-29T23:12:14.74" personId="{19D0ED54-DF3D-4618-B90C-304FC43A2A9D}" id="{BCE0C153-9DBE-43A1-A445-4FEDE724C6D2}">
    <text>Art. 32,( modifica al art 10 de ley 388)</text>
  </threadedComment>
  <threadedComment ref="J12" dT="2023-08-17T23:11:22.31" personId="{19D0ED54-DF3D-4618-B90C-304FC43A2A9D}" id="{D59F3FA1-AB0C-47F3-89C8-8B07B9C6C986}">
    <text>REQUIERE REGULACIÓN- PERO NO IDENTIFICADO EN LISTA DE OAJ</text>
  </threadedComment>
  <threadedComment ref="J17" dT="2023-06-30T00:08:51.03" personId="{19D0ED54-DF3D-4618-B90C-304FC43A2A9D}" id="{5AB49A25-C7E5-4526-B8E9-9098FC0CADED}">
    <text>No mencionado en art. 70, solo en las Bases del PND</text>
  </threadedComment>
  <threadedComment ref="Q19" dT="2023-09-25T23:20:53.37" personId="{19D0ED54-DF3D-4618-B90C-304FC43A2A9D}" id="{3CBA28D4-79AE-4CD1-9DA1-C8CEE384A150}">
    <text>Conpes: revisar art. 91 ley del PND, tenemos diferente catalizador</text>
  </threadedComment>
  <threadedComment ref="Q22" dT="2023-09-25T20:38:40.29" personId="{19D0ED54-DF3D-4618-B90C-304FC43A2A9D}" id="{156498E6-6965-48CB-8F03-2BA94A8102C2}">
    <text>Revisar Conpes, tienen catalizador diferente</text>
  </threadedComment>
  <threadedComment ref="J37" dT="2023-06-30T00:43:36.06" personId="{19D0ED54-DF3D-4618-B90C-304FC43A2A9D}" id="{EDC8FAE8-90C5-4DBF-8D39-152A0E192092}">
    <text>Ant 307 , nuevo 309</text>
  </threadedComment>
  <threadedComment ref="J38" dT="2023-06-30T00:57:11.77" personId="{19D0ED54-DF3D-4618-B90C-304FC43A2A9D}" id="{93FE1573-1E28-45CA-8603-414C2BED59F6}">
    <text>Ant 288 actual: 290</text>
  </threadedComment>
  <threadedComment ref="Q41" dT="2023-09-25T13:56:46.69" personId="{19D0ED54-DF3D-4618-B90C-304FC43A2A9D}" id="{3D18FFB5-DF38-4576-9F39-20E0410D7562}">
    <text>Revisar Grupo Conpes</text>
  </threadedComment>
  <threadedComment ref="Q42" dT="2023-09-25T13:56:46.69" personId="{19D0ED54-DF3D-4618-B90C-304FC43A2A9D}" id="{98011C69-9AA2-4CB6-B083-C0D8FB03D223}">
    <text>Revisar Grupo Conpes</text>
  </threadedComment>
  <threadedComment ref="J46" dT="2023-06-30T01:42:55.15" personId="{19D0ED54-DF3D-4618-B90C-304FC43A2A9D}" id="{97F10F7D-79FF-43DD-9EF9-DCE17A451996}">
    <text xml:space="preserve">Antes 350 - final: 352
</text>
  </threadedComment>
  <threadedComment ref="J47" dT="2023-06-30T01:35:43.67" personId="{19D0ED54-DF3D-4618-B90C-304FC43A2A9D}" id="{EFCFEB89-0AF1-48B3-B834-3FF3B9E737E6}">
    <text>Bases pág 216-217</text>
  </threadedComment>
  <threadedComment ref="J48" dT="2023-06-30T01:44:55.53" personId="{19D0ED54-DF3D-4618-B90C-304FC43A2A9D}" id="{FD8C210D-DC5A-4C65-8640-460BF284649F}">
    <text>Antes 353, nuevo 355</text>
  </threadedComment>
  <threadedComment ref="J49" dT="2023-06-30T01:44:55.53" personId="{19D0ED54-DF3D-4618-B90C-304FC43A2A9D}" id="{0405E4B5-5D0B-4696-9D17-8A316E4F1C07}">
    <text>Antes 353, nuevo 355</text>
  </threadedComment>
  <threadedComment ref="J50" dT="2023-06-30T01:50:04.75" personId="{19D0ED54-DF3D-4618-B90C-304FC43A2A9D}" id="{0668CACC-7B54-47DD-B51C-5A14389B73D5}">
    <text>Ant. 346 ahora 348</text>
  </threadedComment>
  <threadedComment ref="N50" dT="2023-08-24T00:52:13.49" personId="{19D0ED54-DF3D-4618-B90C-304FC43A2A9D}" id="{8B6F763B-8E70-46CC-8D4F-C6643EC0A855}">
    <text>Porque se clasifica en esta política?</text>
  </threadedComment>
  <threadedComment ref="AH50" dT="2023-10-18T23:19:59.36" personId="{19D0ED54-DF3D-4618-B90C-304FC43A2A9D}" id="{6F71CE02-7A4B-401F-B897-E722C4C04F60}">
    <text>Definir meta</text>
  </threadedComment>
  <threadedComment ref="J51" dT="2023-06-30T01:51:15.06" personId="{19D0ED54-DF3D-4618-B90C-304FC43A2A9D}" id="{F5EA137A-3CB2-45EA-9AC2-A76F75D2FA98}">
    <text>Ant- 346, nuevo 348</text>
  </threadedComment>
  <threadedComment ref="J52" dT="2023-06-30T01:51:15.06" personId="{19D0ED54-DF3D-4618-B90C-304FC43A2A9D}" id="{F8779718-4626-40EC-8F87-EFFCEE7604F8}">
    <text>Ant- 346, nuevo 348</text>
  </threadedComment>
  <threadedComment ref="J53" dT="2023-06-30T01:56:11.59" personId="{19D0ED54-DF3D-4618-B90C-304FC43A2A9D}" id="{A4026DD4-C5A5-4AF6-AA2B-A2C0317F4B93}">
    <text>Ant. 358, final: 360</text>
  </threadedComment>
  <threadedComment ref="J54" dT="2023-06-30T01:57:15.31" personId="{19D0ED54-DF3D-4618-B90C-304FC43A2A9D}" id="{52214B18-BB1C-45CE-81DA-95F235B8EF81}">
    <text>Ant. 359, final 361</text>
  </threadedComment>
  <threadedComment ref="J55" dT="2023-06-30T01:57:15.31" personId="{19D0ED54-DF3D-4618-B90C-304FC43A2A9D}" id="{52214B18-BB1C-45CF-81DA-95F235B8EF81}">
    <text>Ant. 359, final 361</text>
  </threadedComment>
  <threadedComment ref="J56" dT="2023-06-30T01:57:15.31" personId="{19D0ED54-DF3D-4618-B90C-304FC43A2A9D}" id="{52214B18-BB1C-45D0-81DA-95F235B8EF81}">
    <text>Ant. 359, final 361</text>
  </threadedComment>
  <threadedComment ref="J57" dT="2023-06-30T02:03:11.50" personId="{19D0ED54-DF3D-4618-B90C-304FC43A2A9D}" id="{496F11E2-D60C-4ED5-9B0B-DFE8FA56F38F}">
    <text>Ant. 363, final: 365</text>
  </threadedComment>
  <threadedComment ref="J57" dT="2023-08-08T21:40:25.12" personId="{19D0ED54-DF3D-4618-B90C-304FC43A2A9D}" id="{A728D408-118D-466B-8F2C-0EBF00F75476}" parentId="{496F11E2-D60C-4ED5-9B0B-DFE8FA56F38F}">
    <text>Ajustado 8.08</text>
  </threadedComment>
  <threadedComment ref="Q57" dT="2023-09-25T14:01:19.94" personId="{19D0ED54-DF3D-4618-B90C-304FC43A2A9D}" id="{B5091BB2-019F-4E95-864F-E38E1E62FDAA}">
    <text>Ppta grupo Conpes- Revisar</text>
  </threadedComment>
  <threadedComment ref="AE57" dT="2023-10-18T14:37:47.59" personId="{19D0ED54-DF3D-4618-B90C-304FC43A2A9D}" id="{4F566CA2-02FB-4D1B-9FEB-7752A11E3382}">
    <text>Definir cual es el producto y revisar la cuantificación</text>
  </threadedComment>
  <threadedComment ref="J58" dT="2023-06-30T02:03:11.50" personId="{19D0ED54-DF3D-4618-B90C-304FC43A2A9D}" id="{68B8FF29-8A84-4C7C-A620-DF4BA1EDD98D}">
    <text>Ant. 363, final: 365</text>
  </threadedComment>
  <threadedComment ref="J58" dT="2023-08-08T21:40:25.12" personId="{19D0ED54-DF3D-4618-B90C-304FC43A2A9D}" id="{DCEEABF3-9C6F-47F4-94D8-5B3767469DFC}" parentId="{68B8FF29-8A84-4C7C-A620-DF4BA1EDD98D}">
    <text>Ajustado 8.08</text>
  </threadedComment>
  <threadedComment ref="Q58" dT="2023-09-25T14:01:19.94" personId="{19D0ED54-DF3D-4618-B90C-304FC43A2A9D}" id="{280FA3B4-C71A-4272-BA05-914B9BDEFA38}">
    <text>Ppta grupo Conpes- Revisar</text>
  </threadedComment>
  <threadedComment ref="Q72" dT="2023-09-25T23:06:33.12" personId="{19D0ED54-DF3D-4618-B90C-304FC43A2A9D}" id="{5E3E5462-FEBA-4545-9D99-E2535A986D0C}">
    <text>Conpes, revisar, no se encontró el catalizador propuesto por GC</text>
  </threadedComment>
  <threadedComment ref="Q91" dT="2023-09-25T23:41:01.22" personId="{19D0ED54-DF3D-4618-B90C-304FC43A2A9D}" id="{797E0E1F-156D-46D9-A273-21137C8F8751}">
    <text>En función de la respuesta de alcance de DADS- si es el PNR - ok A1, si es financiamiento es: E1. Financiamiento para la acción climática, la reindustrialización y el desarrollo sostenible.
Conpes:  tiene un catalizador que no está- revisar</text>
  </threadedComment>
  <threadedComment ref="B93" dT="2023-09-29T19:52:42.58" personId="{FA22BF58-D1B3-49C4-863E-88CED910904A}" id="{45428123-9746-4638-8D1B-1630DA550740}">
    <text>Lo tiene en el radar la DDR</text>
  </threadedComment>
  <threadedComment ref="P101" dT="2023-09-26T01:55:28.21" personId="{19D0ED54-DF3D-4618-B90C-304FC43A2A9D}" id="{D660B7CC-14AF-4F92-994B-0BFADE5AD4F3}">
    <text>Conpes revisar</text>
  </threadedComment>
  <threadedComment ref="Q101" dT="2023-09-26T01:55:40.09" personId="{19D0ED54-DF3D-4618-B90C-304FC43A2A9D}" id="{02783744-1A9E-44C2-B5FF-CE312F55ADAF}">
    <text>Conpes - revisar</text>
  </threadedComment>
  <threadedComment ref="Q112" dT="2023-09-25T20:32:47.30" personId="{19D0ED54-DF3D-4618-B90C-304FC43A2A9D}" id="{D8D4C6E4-C728-4361-9AA5-8586496983B1}">
    <text>Validar con Conpes, porque esto es empleo publico del DNP.</text>
  </threadedComment>
  <threadedComment ref="Q113" dT="2023-09-25T20:32:47.30" personId="{19D0ED54-DF3D-4618-B90C-304FC43A2A9D}" id="{174C3388-45DA-4DA9-A8CC-DC2CE938BA56}">
    <text>Validar con Conpes, porque esto es empleo publico del DNP.</text>
  </threadedComment>
  <threadedComment ref="Q117" dT="2023-09-25T23:06:38.97" personId="{19D0ED54-DF3D-4618-B90C-304FC43A2A9D}" id="{A25822C7-90A5-4DF9-BBB4-48FD7FDA29A7}">
    <text>Conpes, revisar, no se encontró el catalizador propuesto por GC</text>
  </threadedComment>
  <threadedComment ref="Q118" dT="2023-09-25T23:06:38.97" personId="{19D0ED54-DF3D-4618-B90C-304FC43A2A9D}" id="{67EB323B-EC75-420D-9FD1-FE4A6AF81063}">
    <text>Conpes, revisar, no se encontró el catalizador propuesto por GC</text>
  </threadedComment>
  <threadedComment ref="AE130" dT="2023-10-04T22:23:56.22" personId="{DF71375A-3DB7-4E2A-82D7-D95E8216E436}" id="{E614F28B-9CC6-4AAC-B43F-F8799D6E7CDF}">
    <text>Como se mencionó en las observaciones, los resultados de la Trust Survey se recibirán en el segundo semestre del 2024. Se puede definir un solo documento que se construya a partir de dichos resultados y que incluya, tanto la comparación con los resultados del índice de confianza derivado de la Encuesta de cultura política, como la ruta para el fortalecimiento de la confianza institucional (para 2025)</text>
  </threadedComment>
  <threadedComment ref="B137" dT="2023-08-08T21:55:09.26" personId="{19D0ED54-DF3D-4618-B90C-304FC43A2A9D}" id="{36FD7930-B39A-479D-9C2E-B9D11EDE028B}">
    <text>Incluir la reglamentación, no estaba inicialmente a cargo de DNP</text>
  </threadedComment>
  <threadedComment ref="B137" dT="2023-08-08T22:19:16.08" personId="{19D0ED54-DF3D-4618-B90C-304FC43A2A9D}" id="{D2188842-D791-4C6F-BE67-ED6CBE0DBB54}" parentId="{36FD7930-B39A-479D-9C2E-B9D11EDE028B}">
    <text>Incluir en Consolidado PND, pendiente y validar en TP</text>
  </threadedComment>
  <threadedComment ref="Q137" dT="2023-08-08T22:18:11.95" personId="{19D0ED54-DF3D-4618-B90C-304FC43A2A9D}" id="{E4F20558-6596-4330-90E1-3B9AADEDE442}">
    <text>Verficar con ROCI</text>
  </threadedComment>
  <threadedComment ref="Q163" dT="2023-09-25T17:10:33.83" personId="{19D0ED54-DF3D-4618-B90C-304FC43A2A9D}" id="{EFFD3ACE-71B5-4B49-B4A4-73D103C633B5}">
    <text>Revisar Conpes- aparece Progresividad y sostenibilidad fiscal</text>
  </threadedComment>
  <threadedComment ref="Q164" dT="2023-09-25T17:10:33.83" personId="{19D0ED54-DF3D-4618-B90C-304FC43A2A9D}" id="{EF9F707C-8F9E-4E30-A0A3-200AA6811D8A}">
    <text>Revisar Conpes- aparece Progresividad y sostenibilidad fiscal</text>
  </threadedComment>
  <threadedComment ref="Q165" dT="2023-09-25T17:10:33.83" personId="{19D0ED54-DF3D-4618-B90C-304FC43A2A9D}" id="{EBE2D9EE-1304-472E-B824-07DE035130D6}">
    <text>Revisar Conpes- aparece Progresividad y sostenibilidad fiscal</text>
  </threadedComment>
  <threadedComment ref="Q168" dT="2023-09-25T23:13:50.28" personId="{19D0ED54-DF3D-4618-B90C-304FC43A2A9D}" id="{611EBEAD-A239-494C-B976-627E928C9A8A}">
    <text>Conpes: Revisar, tienen: "El dialógo: Un camino", que no es un catalizador</text>
  </threadedComment>
  <threadedComment ref="Q169" dT="2023-09-25T23:13:50.28" personId="{19D0ED54-DF3D-4618-B90C-304FC43A2A9D}" id="{546017BE-8668-4DD2-81EC-A0BC04CE2FC8}">
    <text>Conpes: Revisar, tienen: "El dialógo: Un camino", que no es un catalizador</text>
  </threadedComment>
  <threadedComment ref="Q170" dT="2023-09-25T23:29:11.94" personId="{19D0ED54-DF3D-4618-B90C-304FC43A2A9D}" id="{1488DCCA-F4A8-4588-A589-7AE27C89B498}">
    <text>Conpes. Aclarar catalizador</text>
  </threadedComment>
  <threadedComment ref="AJ171" dT="2023-10-10T15:17:35.88" personId="{30FB562F-9458-42CE-990B-F504DA9AEA0B}" id="{75FC2BDC-DEE6-430C-9061-5D5A19512A7F}">
    <text>Se plantea realizar reportes cada cuatro meses y entregar el documento técnico finalizado el 31dic24</text>
  </threadedComment>
  <threadedComment ref="P173" dT="2023-09-26T00:57:38.42" personId="{19D0ED54-DF3D-4618-B90C-304FC43A2A9D}" id="{D7628096-36FA-4B6C-84B9-D7A7B6FD66AB}">
    <text>Conpes revisar, tienen TR 5 Convergencia</text>
  </threadedComment>
  <threadedComment ref="Q173" dT="2023-09-26T00:58:07.51" personId="{19D0ED54-DF3D-4618-B90C-304FC43A2A9D}" id="{24122918-102F-428D-B9FB-C1E1B9742661}">
    <text>Conpes revisar catalizador 4: Reestructuración y desarrollo de sistemas nacionales y regionales</text>
  </threadedComment>
  <threadedComment ref="Q174" dT="2023-09-26T01:18:33.65" personId="{19D0ED54-DF3D-4618-B90C-304FC43A2A9D}" id="{C87D5D0B-9DAF-47B8-9ED0-6EB167D77747}">
    <text>Conpes: revisar</text>
  </threadedComment>
  <threadedComment ref="Q175" dT="2023-09-26T01:43:22.31" personId="{19D0ED54-DF3D-4618-B90C-304FC43A2A9D}" id="{08692765-E870-4C89-8862-ED72E632A550}">
    <text>Conpes : revisar</text>
  </threadedComment>
  <threadedComment ref="Q176" dT="2023-09-26T02:03:30.27" personId="{19D0ED54-DF3D-4618-B90C-304FC43A2A9D}" id="{F68C1D09-CD6F-49D2-A9B1-F8CAF25005FF}">
    <text>Conpes, por favor explicar esta clasificación. Se incluye como fue planteada</text>
  </threadedComment>
</ThreadedComments>
</file>

<file path=xl/threadedComments/threadedComment2.xml><?xml version="1.0" encoding="utf-8"?>
<ThreadedComments xmlns="http://schemas.microsoft.com/office/spreadsheetml/2018/threadedcomments" xmlns:x="http://schemas.openxmlformats.org/spreadsheetml/2006/main">
  <threadedComment ref="F18" dT="2023-06-20T02:34:03.19" personId="{19D0ED54-DF3D-4618-B90C-304FC43A2A9D}" id="{67135EF0-5774-4B97-8251-7DE78AE24D12}">
    <text xml:space="preserve">Creo que el compromiso del DNP es:  "Participar como invitado permanente en la INSTANCIA DE ARTICULACIÓN ENTRE EL GOBIERNO NACIONAL Y LA JURISDICCIÓN ESPECIAL PARA LA PAZ -JEP"
</text>
  </threadedComment>
  <threadedComment ref="F19" dT="2023-06-20T02:38:10.71" personId="{19D0ED54-DF3D-4618-B90C-304FC43A2A9D}" id="{139DA899-A82E-449A-8DAE-9F8E485A0910}">
    <text>Creo que es tarea conjunta, no solo de DNP:
Definir conjuntamente con Minsalud y MHCP los porcentajes y condiciones de giro directo, aplicable a las EPS que operen en los regímenes contributivo y subsidiado</text>
  </threadedComment>
  <threadedComment ref="F19" dT="2023-06-20T02:39:17.70" personId="{19D0ED54-DF3D-4618-B90C-304FC43A2A9D}" id="{D92A3F73-CD92-4854-A0F1-1F0ADF4E9711}" parentId="{139DA899-A82E-449A-8DAE-9F8E485A0910}">
    <text>Creo que al DNP no le corresponden la 2 y la 3</text>
  </threadedComment>
  <threadedComment ref="F23" dT="2023-06-20T02:50:08.84" personId="{19D0ED54-DF3D-4618-B90C-304FC43A2A9D}" id="{2B27E414-9943-4750-A228-E7CFE50A9078}">
    <text>La 1 no es de DNP, la 2 si</text>
  </threadedComment>
</ThreadedComments>
</file>

<file path=xl/threadedComments/threadedComment3.xml><?xml version="1.0" encoding="utf-8"?>
<ThreadedComments xmlns="http://schemas.microsoft.com/office/spreadsheetml/2018/threadedcomments" xmlns:x="http://schemas.openxmlformats.org/spreadsheetml/2006/main">
  <threadedComment ref="D11" dT="2023-11-28T21:16:57.75" personId="{19D0ED54-DF3D-4618-B90C-304FC43A2A9D}" id="{79C64F56-AD88-4436-8B44-E5DA7507B056}">
    <text>Incluir cumplimiento de indicadores, cumplimiento de articulado, percepción del PND - indice</text>
  </threadedComment>
  <threadedComment ref="J13" dT="2023-12-04T19:01:42.04" personId="{19D0ED54-DF3D-4618-B90C-304FC43A2A9D}" id="{35B1CC40-27F8-44AB-B08B-6E750371956F}">
    <text>Dato cierre a dic 2022</text>
  </threadedComment>
  <threadedComment ref="G20" dT="2023-11-20T19:16:59.90" personId="{19D0ED54-DF3D-4618-B90C-304FC43A2A9D}" id="{86A7C8E3-487D-4C03-A688-C797ACB83306}">
    <text>Verificar la meta.  En Conpes 4091: 50; proyecto de inversión mayor a 60</text>
  </threadedComment>
  <threadedComment ref="J20" dT="2023-12-04T19:04:01.59" personId="{19D0ED54-DF3D-4618-B90C-304FC43A2A9D}" id="{5EF6D1E8-F6B7-4D17-80C5-9F369330C254}">
    <text>Dato a dic 2021, pend actualizar a 2022</text>
  </threadedComment>
  <threadedComment ref="G21" dT="2023-11-20T19:16:59.90" personId="{19D0ED54-DF3D-4618-B90C-304FC43A2A9D}" id="{98067867-7A24-4E58-A3BB-77AC19E6DD94}">
    <text>Verificar la meta.  En Conpes 4091: 50; proyecto de inversión mayor a 60</text>
  </threadedComment>
  <threadedComment ref="D30" dT="2023-11-28T19:20:47.92" personId="{19D0ED54-DF3D-4618-B90C-304FC43A2A9D}" id="{9BE55270-D384-443E-84DA-2CC2E290EAF7}">
    <text xml:space="preserve">Enfoque integral:  Definir </text>
  </threadedComment>
  <threadedComment ref="D31" dT="2023-11-28T20:23:26.60" personId="{19D0ED54-DF3D-4618-B90C-304FC43A2A9D}" id="{A11238BA-94AC-472A-8763-4EF4CE6C1AEF}">
    <text>Posición institucional clara, roles previstos, alcance de la socialización</text>
  </threadedComment>
  <threadedComment ref="D34" dT="2023-11-28T20:35:19.91" personId="{19D0ED54-DF3D-4618-B90C-304FC43A2A9D}" id="{B4F2630C-D1C2-4C35-8B1F-EFCAD3F00BCF}">
    <text>Carolina Rozo. Municipios 4-5-6  ver seminario de economía- semana pasada</text>
  </threadedComment>
  <threadedComment ref="E36" dT="2023-11-20T19:18:29.33" personId="{19D0ED54-DF3D-4618-B90C-304FC43A2A9D}" id="{FAD51586-143E-4C2E-BDBE-D2A2FEE53D4C}">
    <text>Aplicaría tambien para gobernaciones? Cual sería la meta?</text>
  </threadedComment>
  <threadedComment ref="J36" dT="2023-12-04T19:03:12.39" personId="{19D0ED54-DF3D-4618-B90C-304FC43A2A9D}" id="{67638B71-3B40-40D1-B2EB-3BFC1AAB4D35}">
    <text>Dato a dic 2021, falta el dato final a  dic 2022</text>
  </threadedComment>
  <threadedComment ref="D39" dT="2023-11-29T17:49:00.87" personId="{19D0ED54-DF3D-4618-B90C-304FC43A2A9D}" id="{1E5FAB22-4CD7-41D9-8845-0593C791E9B2}">
    <text>Por profundizar y validar Jefe</text>
  </threadedComment>
  <threadedComment ref="G39" dT="2023-12-06T21:11:06.82" personId="{19D0ED54-DF3D-4618-B90C-304FC43A2A9D}" id="{4C4DF0BC-E1E1-43ED-993D-6D97F917EECF}">
    <text>Mediana, no promedio, ponderación</text>
  </threadedComment>
  <threadedComment ref="J39" dT="2023-12-04T19:27:01.57" personId="{19D0ED54-DF3D-4618-B90C-304FC43A2A9D}" id="{F7C91119-9D16-44C3-8BD3-7B362AF39887}">
    <text xml:space="preserve">Promedio para clientes 4.48/ 5=90%
</text>
  </threadedComment>
  <threadedComment ref="J39" dT="2023-12-04T19:28:28.73" personId="{19D0ED54-DF3D-4618-B90C-304FC43A2A9D}" id="{9D408974-D0D8-47FB-9E31-9CC7515CF4E0}" parentId="{F7C91119-9D16-44C3-8BD3-7B362AF39887}">
    <text>Dato base de promedio clientes encuesta directa</text>
  </threadedComment>
</ThreadedComments>
</file>

<file path=xl/threadedComments/threadedComment4.xml><?xml version="1.0" encoding="utf-8"?>
<ThreadedComments xmlns="http://schemas.microsoft.com/office/spreadsheetml/2018/threadedcomments" xmlns:x="http://schemas.openxmlformats.org/spreadsheetml/2006/main">
  <threadedComment ref="D9" dT="2023-09-01T00:39:56.11" personId="{19D0ED54-DF3D-4618-B90C-304FC43A2A9D}" id="{F892E708-703F-47EB-ACD0-5277E6059632}">
    <text>Aunque no tiene un llamado directo al DNP, esta reglamentación si le corresponde por el manejo de APP.  Clasificamos en este catalizador, conforme a las Bases del PND</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2.xml"/><Relationship Id="rId1" Type="http://schemas.openxmlformats.org/officeDocument/2006/relationships/printerSettings" Target="../printerSettings/printerSettings6.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6" Type="http://schemas.microsoft.com/office/2019/04/relationships/namedSheetView" Target="../namedSheetViews/namedSheetView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5.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5:K116"/>
  <sheetViews>
    <sheetView showGridLines="0" zoomScale="75" zoomScaleNormal="80" zoomScalePageLayoutView="80" workbookViewId="0">
      <selection activeCell="L29" sqref="L29"/>
    </sheetView>
  </sheetViews>
  <sheetFormatPr baseColWidth="10" defaultColWidth="11.5" defaultRowHeight="15"/>
  <cols>
    <col min="1" max="1" width="2.33203125" customWidth="1"/>
    <col min="2" max="2" width="51" customWidth="1"/>
    <col min="4" max="4" width="31.83203125" customWidth="1"/>
    <col min="7" max="8" width="11.5" customWidth="1"/>
  </cols>
  <sheetData>
    <row r="5" spans="2:2" ht="24">
      <c r="B5" s="299" t="s">
        <v>0</v>
      </c>
    </row>
    <row r="38" spans="2:2" ht="40">
      <c r="B38" s="300" t="s">
        <v>1</v>
      </c>
    </row>
    <row r="45" spans="2:2" ht="13.5" customHeight="1"/>
    <row r="47" spans="2:2" ht="40">
      <c r="B47" s="300" t="s">
        <v>2</v>
      </c>
    </row>
    <row r="56" spans="2:2" ht="82">
      <c r="B56" s="301" t="s">
        <v>3</v>
      </c>
    </row>
    <row r="101" spans="9:11" ht="35.25" customHeight="1"/>
    <row r="102" spans="9:11" ht="35.25" customHeight="1"/>
    <row r="106" spans="9:11" ht="27" customHeight="1"/>
    <row r="110" spans="9:11" ht="35.25" customHeight="1">
      <c r="I110" s="491"/>
      <c r="J110" s="491"/>
      <c r="K110" s="491"/>
    </row>
    <row r="111" spans="9:11" ht="21">
      <c r="I111" s="491"/>
      <c r="J111" s="491"/>
      <c r="K111" s="491"/>
    </row>
    <row r="112" spans="9:11" ht="21">
      <c r="I112" s="491"/>
      <c r="J112" s="491"/>
      <c r="K112" s="491"/>
    </row>
    <row r="113" spans="9:11" ht="21">
      <c r="I113" s="491"/>
      <c r="J113" s="491"/>
      <c r="K113" s="491"/>
    </row>
    <row r="114" spans="9:11" ht="21">
      <c r="I114" s="491"/>
      <c r="J114" s="491"/>
      <c r="K114" s="491"/>
    </row>
    <row r="115" spans="9:11" ht="21">
      <c r="I115" s="491"/>
      <c r="J115" s="491"/>
      <c r="K115" s="491"/>
    </row>
    <row r="116" spans="9:11" ht="21">
      <c r="I116" s="491"/>
      <c r="J116" s="491"/>
      <c r="K116" s="491"/>
    </row>
  </sheetData>
  <mergeCells count="7">
    <mergeCell ref="I116:K116"/>
    <mergeCell ref="I110:K110"/>
    <mergeCell ref="I111:K111"/>
    <mergeCell ref="I112:K112"/>
    <mergeCell ref="I113:K113"/>
    <mergeCell ref="I114:K114"/>
    <mergeCell ref="I115:K1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AH204"/>
  <sheetViews>
    <sheetView topLeftCell="E9" zoomScale="93" workbookViewId="0">
      <selection activeCell="G12" sqref="G12"/>
    </sheetView>
  </sheetViews>
  <sheetFormatPr baseColWidth="10" defaultColWidth="11.5" defaultRowHeight="15"/>
  <cols>
    <col min="1" max="1" width="18.6640625" style="150" customWidth="1"/>
    <col min="2" max="2" width="14.33203125" style="150" customWidth="1"/>
    <col min="3" max="3" width="47.5" style="150" customWidth="1"/>
    <col min="4" max="4" width="8.5" style="150" customWidth="1"/>
    <col min="5" max="5" width="54.5" style="150" customWidth="1"/>
    <col min="6" max="6" width="9.5" style="150" customWidth="1"/>
    <col min="7" max="7" width="68" style="150" customWidth="1"/>
    <col min="8" max="8" width="8.5" style="150" customWidth="1"/>
    <col min="9" max="9" width="13.5" style="150" customWidth="1"/>
    <col min="10" max="10" width="31.6640625" style="3" customWidth="1"/>
    <col min="11" max="11" width="8.33203125" style="145" customWidth="1"/>
    <col min="12" max="12" width="11.5" style="150" customWidth="1"/>
    <col min="13" max="13" width="11.5" style="150" hidden="1" customWidth="1"/>
    <col min="14" max="14" width="11.5" style="150"/>
    <col min="15" max="15" width="32.5" style="150" customWidth="1"/>
    <col min="16" max="16" width="40.6640625" style="150" customWidth="1"/>
    <col min="17" max="17" width="11.5" style="150"/>
    <col min="18" max="18" width="52.33203125" style="150" customWidth="1"/>
    <col min="19" max="19" width="11.5" style="150"/>
    <col min="20" max="20" width="34.33203125" style="174" customWidth="1"/>
    <col min="21" max="21" width="11.5" style="150"/>
    <col min="22" max="22" width="14.5" style="150" customWidth="1"/>
    <col min="23" max="23" width="61.1640625" style="150" bestFit="1" customWidth="1"/>
    <col min="24" max="25" width="11.5" style="150"/>
    <col min="26" max="26" width="39.1640625" style="150" customWidth="1"/>
    <col min="27" max="27" width="11.5" style="150"/>
    <col min="28" max="28" width="67.5" style="150" customWidth="1"/>
    <col min="29" max="29" width="11.5" style="150"/>
    <col min="30" max="30" width="24.1640625" style="150" customWidth="1"/>
    <col min="31" max="31" width="11.5" style="150"/>
    <col min="32" max="32" width="57.6640625" style="174" customWidth="1"/>
    <col min="33" max="16384" width="11.5" style="150"/>
  </cols>
  <sheetData>
    <row r="2" spans="1:34" ht="21">
      <c r="A2" s="150" t="s">
        <v>1182</v>
      </c>
      <c r="B2" s="150" t="s">
        <v>1183</v>
      </c>
      <c r="C2" s="361" t="s">
        <v>1184</v>
      </c>
      <c r="D2" s="361" t="s">
        <v>1185</v>
      </c>
      <c r="E2" s="361" t="s">
        <v>1186</v>
      </c>
      <c r="G2" s="150" t="s">
        <v>1187</v>
      </c>
      <c r="J2" s="6" t="s">
        <v>1188</v>
      </c>
      <c r="K2" s="144"/>
      <c r="O2" s="151" t="s">
        <v>568</v>
      </c>
      <c r="P2" s="151" t="s">
        <v>1189</v>
      </c>
      <c r="R2" s="151" t="s">
        <v>1190</v>
      </c>
      <c r="T2" s="173" t="s">
        <v>34</v>
      </c>
      <c r="V2" s="177" t="s">
        <v>1191</v>
      </c>
      <c r="W2" s="177" t="s">
        <v>1192</v>
      </c>
      <c r="Y2" s="177" t="s">
        <v>1191</v>
      </c>
      <c r="Z2" s="177" t="s">
        <v>1192</v>
      </c>
      <c r="AB2" s="150" t="s">
        <v>1193</v>
      </c>
      <c r="AD2" s="150" t="s">
        <v>1194</v>
      </c>
      <c r="AF2" s="174" t="s">
        <v>1195</v>
      </c>
      <c r="AH2" s="174" t="s">
        <v>1172</v>
      </c>
    </row>
    <row r="3" spans="1:34" ht="80">
      <c r="A3" s="150" t="s">
        <v>96</v>
      </c>
      <c r="B3" s="150" t="s">
        <v>96</v>
      </c>
      <c r="C3" s="360" t="s">
        <v>1196</v>
      </c>
      <c r="D3" s="360" t="s">
        <v>1197</v>
      </c>
      <c r="E3" s="360" t="s">
        <v>1198</v>
      </c>
      <c r="F3" s="155"/>
      <c r="G3" s="150" t="s">
        <v>68</v>
      </c>
      <c r="H3" s="152" t="s">
        <v>1199</v>
      </c>
      <c r="J3" s="143" t="s">
        <v>69</v>
      </c>
      <c r="K3" s="146" t="s">
        <v>1200</v>
      </c>
      <c r="O3" s="141" t="s">
        <v>1201</v>
      </c>
      <c r="P3" s="142" t="s">
        <v>1202</v>
      </c>
      <c r="R3" s="150" t="s">
        <v>126</v>
      </c>
      <c r="T3" s="175" t="s">
        <v>575</v>
      </c>
      <c r="V3" s="181" t="s">
        <v>1203</v>
      </c>
      <c r="W3" s="182" t="s">
        <v>370</v>
      </c>
      <c r="Y3" s="178" t="s">
        <v>1053</v>
      </c>
      <c r="Z3" s="179" t="s">
        <v>500</v>
      </c>
      <c r="AB3" s="288" t="s">
        <v>1204</v>
      </c>
      <c r="AD3" s="150" t="s">
        <v>65</v>
      </c>
      <c r="AF3" s="307" t="s">
        <v>134</v>
      </c>
      <c r="AH3" s="150" t="s">
        <v>83</v>
      </c>
    </row>
    <row r="4" spans="1:34" ht="64">
      <c r="A4" s="150" t="s">
        <v>67</v>
      </c>
      <c r="B4" s="150" t="s">
        <v>67</v>
      </c>
      <c r="C4" s="360" t="s">
        <v>1205</v>
      </c>
      <c r="D4" s="360">
        <v>2.2999999999999998</v>
      </c>
      <c r="E4" s="360" t="s">
        <v>1206</v>
      </c>
      <c r="F4" s="155"/>
      <c r="G4" s="150" t="s">
        <v>135</v>
      </c>
      <c r="H4" s="153" t="s">
        <v>1207</v>
      </c>
      <c r="J4" s="24" t="s">
        <v>97</v>
      </c>
      <c r="K4" s="146" t="s">
        <v>1208</v>
      </c>
      <c r="O4" s="141" t="s">
        <v>209</v>
      </c>
      <c r="P4" s="142" t="s">
        <v>1209</v>
      </c>
      <c r="R4" s="150" t="s">
        <v>1210</v>
      </c>
      <c r="T4" s="175" t="s">
        <v>204</v>
      </c>
      <c r="V4" s="183" t="s">
        <v>864</v>
      </c>
      <c r="W4" s="184" t="s">
        <v>89</v>
      </c>
      <c r="Y4" s="178" t="s">
        <v>1211</v>
      </c>
      <c r="Z4" s="180" t="s">
        <v>371</v>
      </c>
      <c r="AB4" s="289" t="s">
        <v>1212</v>
      </c>
      <c r="AD4" s="150" t="s">
        <v>344</v>
      </c>
      <c r="AF4" s="308" t="s">
        <v>130</v>
      </c>
      <c r="AH4" s="150" t="s">
        <v>169</v>
      </c>
    </row>
    <row r="5" spans="1:34" ht="64">
      <c r="A5" s="150" t="s">
        <v>1213</v>
      </c>
      <c r="C5" s="360" t="s">
        <v>1214</v>
      </c>
      <c r="D5" s="360" t="s">
        <v>1215</v>
      </c>
      <c r="E5" s="360" t="s">
        <v>1216</v>
      </c>
      <c r="F5" s="155"/>
      <c r="G5" s="150" t="s">
        <v>201</v>
      </c>
      <c r="H5" s="154" t="s">
        <v>1217</v>
      </c>
      <c r="J5" s="24" t="s">
        <v>1218</v>
      </c>
      <c r="K5" s="146" t="s">
        <v>1219</v>
      </c>
      <c r="O5" s="141" t="s">
        <v>475</v>
      </c>
      <c r="P5" s="142" t="s">
        <v>1220</v>
      </c>
      <c r="R5" s="150" t="s">
        <v>1221</v>
      </c>
      <c r="T5" s="175" t="s">
        <v>507</v>
      </c>
      <c r="V5" s="197" t="s">
        <v>273</v>
      </c>
      <c r="W5" s="198" t="s">
        <v>119</v>
      </c>
      <c r="Y5" s="178" t="s">
        <v>1222</v>
      </c>
      <c r="Z5" s="180" t="s">
        <v>107</v>
      </c>
      <c r="AB5" s="289" t="s">
        <v>1223</v>
      </c>
      <c r="AD5" s="150" t="s">
        <v>550</v>
      </c>
      <c r="AF5" s="309" t="s">
        <v>663</v>
      </c>
    </row>
    <row r="6" spans="1:34" ht="64">
      <c r="C6" s="360" t="s">
        <v>1224</v>
      </c>
      <c r="D6" s="360">
        <v>3.5</v>
      </c>
      <c r="E6" s="360" t="s">
        <v>1225</v>
      </c>
      <c r="F6" s="155"/>
      <c r="G6" s="150" t="s">
        <v>220</v>
      </c>
      <c r="H6" s="156" t="s">
        <v>1226</v>
      </c>
      <c r="J6" s="143" t="s">
        <v>104</v>
      </c>
      <c r="K6" s="146" t="s">
        <v>1227</v>
      </c>
      <c r="O6" s="141" t="s">
        <v>680</v>
      </c>
      <c r="P6" s="142" t="s">
        <v>1228</v>
      </c>
      <c r="R6" s="150" t="s">
        <v>1229</v>
      </c>
      <c r="T6" s="175" t="s">
        <v>1230</v>
      </c>
      <c r="V6" s="199" t="s">
        <v>364</v>
      </c>
      <c r="W6" s="200" t="s">
        <v>98</v>
      </c>
      <c r="Y6" s="178" t="s">
        <v>1231</v>
      </c>
      <c r="Z6" s="180" t="s">
        <v>1232</v>
      </c>
      <c r="AB6" s="289" t="s">
        <v>1233</v>
      </c>
      <c r="AD6" s="150" t="s">
        <v>1190</v>
      </c>
      <c r="AF6" s="308" t="s">
        <v>265</v>
      </c>
    </row>
    <row r="7" spans="1:34" ht="49" thickBot="1">
      <c r="C7" s="361"/>
      <c r="D7" s="361"/>
      <c r="E7" s="360" t="s">
        <v>1234</v>
      </c>
      <c r="G7" s="150" t="s">
        <v>241</v>
      </c>
      <c r="H7" s="160" t="s">
        <v>1235</v>
      </c>
      <c r="J7" s="24" t="s">
        <v>118</v>
      </c>
      <c r="K7" s="146" t="s">
        <v>1236</v>
      </c>
      <c r="M7" s="150" t="e">
        <f>VLOOKUP(#REF!,[0]!TR,2,FALSE)</f>
        <v>#REF!</v>
      </c>
      <c r="O7" s="141" t="s">
        <v>1237</v>
      </c>
      <c r="P7" s="142" t="s">
        <v>1238</v>
      </c>
      <c r="R7" s="150" t="s">
        <v>619</v>
      </c>
      <c r="T7" s="175" t="s">
        <v>186</v>
      </c>
      <c r="V7" s="201" t="s">
        <v>232</v>
      </c>
      <c r="W7" s="202" t="s">
        <v>72</v>
      </c>
      <c r="Y7" s="178" t="s">
        <v>1239</v>
      </c>
      <c r="Z7" s="180" t="s">
        <v>139</v>
      </c>
      <c r="AB7" s="289" t="s">
        <v>326</v>
      </c>
      <c r="AD7" s="150" t="s">
        <v>334</v>
      </c>
      <c r="AF7" s="309" t="s">
        <v>669</v>
      </c>
    </row>
    <row r="8" spans="1:34" ht="39">
      <c r="B8" s="362"/>
      <c r="C8" s="363" t="s">
        <v>1240</v>
      </c>
      <c r="E8" s="364" t="s">
        <v>1241</v>
      </c>
      <c r="G8" s="150" t="s">
        <v>278</v>
      </c>
      <c r="H8" s="162" t="s">
        <v>1242</v>
      </c>
      <c r="J8" s="24" t="s">
        <v>1243</v>
      </c>
      <c r="K8" s="146" t="s">
        <v>1244</v>
      </c>
      <c r="M8" s="150" t="e">
        <f>VLOOKUP(#REF!,[0]!TR,2,FALSE)</f>
        <v>#REF!</v>
      </c>
      <c r="O8" s="141" t="s">
        <v>1245</v>
      </c>
      <c r="P8" s="142" t="s">
        <v>1246</v>
      </c>
      <c r="R8" s="150" t="s">
        <v>1247</v>
      </c>
      <c r="T8" s="175" t="s">
        <v>498</v>
      </c>
      <c r="V8" s="203" t="s">
        <v>956</v>
      </c>
      <c r="W8" s="204" t="s">
        <v>499</v>
      </c>
      <c r="Y8" s="178" t="s">
        <v>1248</v>
      </c>
      <c r="Z8" s="180" t="s">
        <v>517</v>
      </c>
      <c r="AB8" s="150" t="s">
        <v>71</v>
      </c>
      <c r="AD8" s="150" t="s">
        <v>505</v>
      </c>
      <c r="AF8" s="308" t="s">
        <v>175</v>
      </c>
    </row>
    <row r="9" spans="1:34" ht="64">
      <c r="B9" s="292" t="s">
        <v>1249</v>
      </c>
      <c r="C9" s="293" t="s">
        <v>86</v>
      </c>
      <c r="E9" s="296" t="s">
        <v>87</v>
      </c>
      <c r="G9" s="150" t="s">
        <v>271</v>
      </c>
      <c r="H9" s="165" t="s">
        <v>1250</v>
      </c>
      <c r="J9" s="24" t="s">
        <v>66</v>
      </c>
      <c r="K9" s="146" t="s">
        <v>1251</v>
      </c>
      <c r="M9" s="150" t="e">
        <f>VLOOKUP(#REF!,[0]!TR,2,FALSE)</f>
        <v>#REF!</v>
      </c>
      <c r="O9" s="141" t="s">
        <v>353</v>
      </c>
      <c r="P9" s="142" t="s">
        <v>1252</v>
      </c>
      <c r="R9" s="155" t="s">
        <v>178</v>
      </c>
      <c r="T9" s="175" t="s">
        <v>1253</v>
      </c>
      <c r="Y9" s="178"/>
      <c r="Z9" s="180" t="s">
        <v>551</v>
      </c>
      <c r="AD9" s="150" t="s">
        <v>568</v>
      </c>
      <c r="AF9" s="309" t="s">
        <v>1254</v>
      </c>
    </row>
    <row r="10" spans="1:34" ht="96" customHeight="1">
      <c r="B10" s="292" t="s">
        <v>1255</v>
      </c>
      <c r="C10" s="293" t="s">
        <v>63</v>
      </c>
      <c r="E10" s="296" t="s">
        <v>64</v>
      </c>
      <c r="G10" s="150" t="s">
        <v>379</v>
      </c>
      <c r="H10" s="169" t="s">
        <v>1256</v>
      </c>
      <c r="I10" s="602" t="s">
        <v>817</v>
      </c>
      <c r="J10" s="143" t="s">
        <v>136</v>
      </c>
      <c r="K10" s="147" t="s">
        <v>1257</v>
      </c>
      <c r="M10" s="150" t="e">
        <f>VLOOKUP(#REF!,[0]!TR,2,FALSE)</f>
        <v>#REF!</v>
      </c>
      <c r="O10" s="141" t="s">
        <v>185</v>
      </c>
      <c r="P10" s="142" t="s">
        <v>1258</v>
      </c>
      <c r="R10" s="155" t="s">
        <v>1259</v>
      </c>
      <c r="T10" s="175" t="s">
        <v>523</v>
      </c>
      <c r="Y10" s="178"/>
      <c r="Z10" s="180" t="s">
        <v>593</v>
      </c>
      <c r="AD10" s="150" t="s">
        <v>1260</v>
      </c>
      <c r="AF10" s="308" t="s">
        <v>1261</v>
      </c>
    </row>
    <row r="11" spans="1:34" ht="64">
      <c r="B11" s="292" t="s">
        <v>1262</v>
      </c>
      <c r="C11" s="293" t="s">
        <v>94</v>
      </c>
      <c r="E11" s="296" t="s">
        <v>111</v>
      </c>
      <c r="G11" s="150" t="s">
        <v>313</v>
      </c>
      <c r="H11" s="171" t="s">
        <v>1263</v>
      </c>
      <c r="I11" s="603"/>
      <c r="J11" s="24" t="s">
        <v>1264</v>
      </c>
      <c r="K11" s="147" t="s">
        <v>1265</v>
      </c>
      <c r="M11" s="150" t="e">
        <f>VLOOKUP(#REF!,[0]!TR,2,FALSE)</f>
        <v>#REF!</v>
      </c>
      <c r="O11" s="141" t="s">
        <v>230</v>
      </c>
      <c r="P11" s="142" t="s">
        <v>1266</v>
      </c>
      <c r="R11" s="150" t="s">
        <v>301</v>
      </c>
      <c r="T11" s="175" t="s">
        <v>1267</v>
      </c>
      <c r="Y11" s="185" t="s">
        <v>1268</v>
      </c>
      <c r="Z11" s="186" t="s">
        <v>188</v>
      </c>
      <c r="AF11" s="309" t="s">
        <v>1269</v>
      </c>
    </row>
    <row r="12" spans="1:34" ht="65" thickBot="1">
      <c r="B12" s="294" t="s">
        <v>1270</v>
      </c>
      <c r="C12" s="295" t="s">
        <v>312</v>
      </c>
      <c r="E12" s="296" t="s">
        <v>95</v>
      </c>
      <c r="G12" s="150" t="s">
        <v>70</v>
      </c>
      <c r="H12" s="150" t="s">
        <v>1271</v>
      </c>
      <c r="I12" s="603"/>
      <c r="J12" s="24" t="s">
        <v>1272</v>
      </c>
      <c r="K12" s="147" t="s">
        <v>1273</v>
      </c>
      <c r="M12" s="150" t="e">
        <f>VLOOKUP(#REF!,[0]!TR,2,FALSE)</f>
        <v>#REF!</v>
      </c>
      <c r="O12" s="141" t="s">
        <v>177</v>
      </c>
      <c r="P12" s="142" t="s">
        <v>1274</v>
      </c>
      <c r="R12" s="150" t="s">
        <v>614</v>
      </c>
      <c r="T12" s="176" t="s">
        <v>580</v>
      </c>
      <c r="Y12" s="185" t="s">
        <v>822</v>
      </c>
      <c r="Z12" s="186" t="s">
        <v>138</v>
      </c>
      <c r="AF12" s="308" t="s">
        <v>1275</v>
      </c>
    </row>
    <row r="13" spans="1:34" ht="65" thickBot="1">
      <c r="E13" s="297" t="s">
        <v>493</v>
      </c>
      <c r="I13" s="603"/>
      <c r="J13" s="143" t="s">
        <v>160</v>
      </c>
      <c r="K13" s="147" t="s">
        <v>1276</v>
      </c>
      <c r="M13" s="150" t="e">
        <f>VLOOKUP(#REF!,[0]!TR,2,FALSE)</f>
        <v>#REF!</v>
      </c>
      <c r="O13" s="141" t="s">
        <v>461</v>
      </c>
      <c r="P13" s="142" t="s">
        <v>1277</v>
      </c>
      <c r="R13" s="150" t="s">
        <v>66</v>
      </c>
      <c r="T13" s="175" t="s">
        <v>1278</v>
      </c>
      <c r="Y13" s="185" t="s">
        <v>844</v>
      </c>
      <c r="Z13" s="186" t="s">
        <v>187</v>
      </c>
      <c r="AF13" s="309" t="s">
        <v>531</v>
      </c>
    </row>
    <row r="14" spans="1:34" ht="26">
      <c r="I14" s="603"/>
      <c r="J14" s="24" t="s">
        <v>634</v>
      </c>
      <c r="K14" s="147" t="s">
        <v>1279</v>
      </c>
      <c r="M14" s="150" t="e">
        <f>VLOOKUP(#REF!,[0]!TR,2,FALSE)</f>
        <v>#REF!</v>
      </c>
      <c r="O14" s="141" t="s">
        <v>755</v>
      </c>
      <c r="P14" s="142" t="s">
        <v>1280</v>
      </c>
      <c r="T14" s="175" t="s">
        <v>1281</v>
      </c>
      <c r="Y14" s="185" t="s">
        <v>1282</v>
      </c>
      <c r="Z14" s="186" t="s">
        <v>166</v>
      </c>
      <c r="AF14" s="308" t="s">
        <v>685</v>
      </c>
    </row>
    <row r="15" spans="1:34" ht="39">
      <c r="I15" s="603"/>
      <c r="J15" s="24" t="s">
        <v>624</v>
      </c>
      <c r="K15" s="147" t="s">
        <v>1283</v>
      </c>
      <c r="M15" s="150" t="e">
        <f>VLOOKUP(#REF!,[0]!TR,2,FALSE)</f>
        <v>#REF!</v>
      </c>
      <c r="O15" s="141" t="s">
        <v>222</v>
      </c>
      <c r="P15" s="142" t="s">
        <v>1284</v>
      </c>
      <c r="T15" s="175" t="s">
        <v>565</v>
      </c>
      <c r="Y15" s="185" t="s">
        <v>824</v>
      </c>
      <c r="Z15" s="186" t="s">
        <v>154</v>
      </c>
      <c r="AF15" s="309" t="s">
        <v>1285</v>
      </c>
    </row>
    <row r="16" spans="1:34" ht="39">
      <c r="C16" s="155"/>
      <c r="E16" s="155"/>
      <c r="I16" s="603"/>
      <c r="J16" s="143" t="s">
        <v>1286</v>
      </c>
      <c r="K16" s="147" t="s">
        <v>1287</v>
      </c>
      <c r="M16" s="150" t="e">
        <f>VLOOKUP(#REF!,[0]!TR,2,FALSE)</f>
        <v>#REF!</v>
      </c>
      <c r="O16" s="141" t="s">
        <v>1288</v>
      </c>
      <c r="P16" s="142" t="s">
        <v>1289</v>
      </c>
      <c r="T16" s="175" t="s">
        <v>231</v>
      </c>
      <c r="Y16" s="185" t="s">
        <v>878</v>
      </c>
      <c r="Z16" s="186" t="s">
        <v>74</v>
      </c>
      <c r="AF16" s="308" t="s">
        <v>690</v>
      </c>
    </row>
    <row r="17" spans="9:32" ht="48">
      <c r="I17" s="603"/>
      <c r="J17" s="24" t="s">
        <v>1290</v>
      </c>
      <c r="K17" s="147" t="s">
        <v>1291</v>
      </c>
      <c r="M17" s="150" t="e">
        <f>VLOOKUP(#REF!,[0]!TR,2,FALSE)</f>
        <v>#REF!</v>
      </c>
      <c r="O17" s="141" t="s">
        <v>88</v>
      </c>
      <c r="P17" s="142" t="s">
        <v>1292</v>
      </c>
      <c r="T17" s="175" t="s">
        <v>1293</v>
      </c>
      <c r="Y17" s="185" t="s">
        <v>1294</v>
      </c>
      <c r="Z17" s="186" t="s">
        <v>640</v>
      </c>
      <c r="AF17" s="309" t="s">
        <v>159</v>
      </c>
    </row>
    <row r="18" spans="9:32" ht="36">
      <c r="I18" s="603"/>
      <c r="J18" s="24" t="s">
        <v>466</v>
      </c>
      <c r="K18" s="147" t="s">
        <v>1295</v>
      </c>
      <c r="M18" s="150" t="e">
        <f>VLOOKUP(#REF!,[0]!TR,2,FALSE)</f>
        <v>#REF!</v>
      </c>
      <c r="O18" s="141" t="s">
        <v>203</v>
      </c>
      <c r="P18" s="142" t="s">
        <v>1296</v>
      </c>
      <c r="T18" s="175" t="s">
        <v>153</v>
      </c>
      <c r="Y18" s="185" t="s">
        <v>1297</v>
      </c>
      <c r="Z18" s="186" t="s">
        <v>155</v>
      </c>
      <c r="AF18" s="308" t="s">
        <v>1298</v>
      </c>
    </row>
    <row r="19" spans="9:32" ht="26">
      <c r="I19" s="603"/>
      <c r="J19" s="143" t="s">
        <v>555</v>
      </c>
      <c r="K19" s="147" t="s">
        <v>1299</v>
      </c>
      <c r="M19" s="150" t="e">
        <f>VLOOKUP(#REF!,[0]!TR,2,FALSE)</f>
        <v>#REF!</v>
      </c>
      <c r="O19" s="141" t="s">
        <v>564</v>
      </c>
      <c r="P19" s="142" t="s">
        <v>1300</v>
      </c>
      <c r="T19" s="175" t="s">
        <v>653</v>
      </c>
      <c r="Y19" s="185" t="s">
        <v>1301</v>
      </c>
      <c r="Z19" s="186" t="s">
        <v>90</v>
      </c>
      <c r="AF19" s="309" t="s">
        <v>696</v>
      </c>
    </row>
    <row r="20" spans="9:32" ht="26">
      <c r="I20" s="603"/>
      <c r="J20" s="24" t="s">
        <v>1302</v>
      </c>
      <c r="K20" s="147" t="s">
        <v>1303</v>
      </c>
      <c r="M20" s="150" t="e">
        <f>VLOOKUP(#REF!,[0]!TR,2,FALSE)</f>
        <v>#REF!</v>
      </c>
      <c r="O20" s="141" t="s">
        <v>70</v>
      </c>
      <c r="P20" s="1"/>
      <c r="T20" s="175" t="s">
        <v>1304</v>
      </c>
      <c r="Y20" s="187" t="s">
        <v>1305</v>
      </c>
      <c r="Z20" s="188" t="s">
        <v>140</v>
      </c>
      <c r="AF20" s="308" t="s">
        <v>428</v>
      </c>
    </row>
    <row r="21" spans="9:32" ht="39">
      <c r="I21" s="603"/>
      <c r="J21" s="24" t="s">
        <v>470</v>
      </c>
      <c r="K21" s="147" t="s">
        <v>1306</v>
      </c>
      <c r="M21" s="150" t="e">
        <f>VLOOKUP(#REF!,[0]!TR,2,FALSE)</f>
        <v>#REF!</v>
      </c>
      <c r="O21" s="150" t="s">
        <v>325</v>
      </c>
      <c r="T21" s="175" t="s">
        <v>773</v>
      </c>
      <c r="Y21" s="187" t="s">
        <v>1307</v>
      </c>
      <c r="Z21" s="188" t="s">
        <v>120</v>
      </c>
      <c r="AF21" s="309" t="s">
        <v>474</v>
      </c>
    </row>
    <row r="22" spans="9:32" ht="39">
      <c r="I22" s="603"/>
      <c r="J22" s="143" t="s">
        <v>165</v>
      </c>
      <c r="K22" s="147" t="s">
        <v>1308</v>
      </c>
      <c r="M22" s="150" t="e">
        <f>VLOOKUP(#REF!,[0]!TR,2,FALSE)</f>
        <v>#REF!</v>
      </c>
      <c r="T22" s="175" t="s">
        <v>70</v>
      </c>
      <c r="Y22" s="187" t="s">
        <v>892</v>
      </c>
      <c r="Z22" s="188" t="s">
        <v>121</v>
      </c>
      <c r="AF22" s="308" t="s">
        <v>701</v>
      </c>
    </row>
    <row r="23" spans="9:32" ht="52">
      <c r="I23" s="604"/>
      <c r="J23" s="24" t="s">
        <v>476</v>
      </c>
      <c r="K23" s="147" t="s">
        <v>1309</v>
      </c>
      <c r="M23" s="150" t="e">
        <f>VLOOKUP(#REF!,[0]!TR,2,FALSE)</f>
        <v>#REF!</v>
      </c>
      <c r="T23" s="174" t="s">
        <v>397</v>
      </c>
      <c r="Y23" s="187" t="s">
        <v>929</v>
      </c>
      <c r="Z23" s="188" t="s">
        <v>179</v>
      </c>
      <c r="AF23" s="309" t="s">
        <v>1310</v>
      </c>
    </row>
    <row r="24" spans="9:32" ht="39">
      <c r="I24" s="600" t="s">
        <v>832</v>
      </c>
      <c r="J24" s="24" t="s">
        <v>171</v>
      </c>
      <c r="K24" s="147" t="s">
        <v>1311</v>
      </c>
      <c r="M24" s="150" t="e">
        <f>VLOOKUP(#REF!,[0]!TR,2,FALSE)</f>
        <v>#REF!</v>
      </c>
      <c r="Y24" s="189" t="s">
        <v>812</v>
      </c>
      <c r="Z24" s="190" t="s">
        <v>106</v>
      </c>
      <c r="AF24" s="308" t="s">
        <v>1312</v>
      </c>
    </row>
    <row r="25" spans="9:32">
      <c r="I25" s="601"/>
      <c r="J25" s="143" t="s">
        <v>1313</v>
      </c>
      <c r="K25" s="147" t="s">
        <v>1314</v>
      </c>
      <c r="M25" s="150" t="e">
        <f>VLOOKUP(#REF!,[0]!TR,2,FALSE)</f>
        <v>#REF!</v>
      </c>
      <c r="Y25" s="189" t="s">
        <v>802</v>
      </c>
      <c r="Z25" s="190" t="s">
        <v>99</v>
      </c>
      <c r="AF25" s="309" t="s">
        <v>1315</v>
      </c>
    </row>
    <row r="26" spans="9:32" ht="26">
      <c r="I26" s="601"/>
      <c r="J26" s="24" t="s">
        <v>681</v>
      </c>
      <c r="K26" s="147" t="s">
        <v>1316</v>
      </c>
      <c r="M26" s="150" t="e">
        <f>VLOOKUP(#REF!,[0]!TR,2,FALSE)</f>
        <v>#REF!</v>
      </c>
      <c r="Y26" s="189" t="s">
        <v>1317</v>
      </c>
      <c r="Z26" s="190" t="s">
        <v>112</v>
      </c>
      <c r="AF26" s="308" t="s">
        <v>1318</v>
      </c>
    </row>
    <row r="27" spans="9:32" ht="24">
      <c r="I27" s="601"/>
      <c r="J27" s="24" t="s">
        <v>639</v>
      </c>
      <c r="K27" s="147" t="s">
        <v>1319</v>
      </c>
      <c r="M27" s="150" t="e">
        <f>VLOOKUP(#REF!,[0]!TR,2,FALSE)</f>
        <v>#REF!</v>
      </c>
      <c r="Y27" s="191" t="s">
        <v>1320</v>
      </c>
      <c r="Z27" s="192" t="s">
        <v>73</v>
      </c>
      <c r="AF27" s="309" t="s">
        <v>1321</v>
      </c>
    </row>
    <row r="28" spans="9:32" ht="26">
      <c r="I28" s="600" t="s">
        <v>836</v>
      </c>
      <c r="J28" s="143" t="s">
        <v>1322</v>
      </c>
      <c r="K28" s="147" t="s">
        <v>1323</v>
      </c>
      <c r="M28" s="150" t="e">
        <f>VLOOKUP(#REF!,[0]!TR,2,FALSE)</f>
        <v>#REF!</v>
      </c>
      <c r="Y28" s="191" t="s">
        <v>1324</v>
      </c>
      <c r="Z28" s="192" t="s">
        <v>494</v>
      </c>
      <c r="AF28" s="308" t="s">
        <v>1325</v>
      </c>
    </row>
    <row r="29" spans="9:32" ht="26">
      <c r="I29" s="601"/>
      <c r="J29" s="24" t="s">
        <v>1326</v>
      </c>
      <c r="K29" s="147" t="s">
        <v>1327</v>
      </c>
      <c r="M29" s="150" t="e">
        <f>VLOOKUP(#REF!,[0]!TR,2,FALSE)</f>
        <v>#REF!</v>
      </c>
      <c r="Y29" s="191" t="s">
        <v>1328</v>
      </c>
      <c r="Z29" s="193" t="s">
        <v>391</v>
      </c>
      <c r="AF29" s="309" t="s">
        <v>652</v>
      </c>
    </row>
    <row r="30" spans="9:32" ht="26">
      <c r="I30" s="601"/>
      <c r="J30" s="24" t="s">
        <v>1329</v>
      </c>
      <c r="K30" s="147" t="s">
        <v>1330</v>
      </c>
      <c r="M30" s="150" t="e">
        <f>VLOOKUP(#REF!,[0]!TR,2,FALSE)</f>
        <v>#REF!</v>
      </c>
      <c r="Y30" s="194" t="s">
        <v>1331</v>
      </c>
      <c r="Z30" s="195" t="s">
        <v>1332</v>
      </c>
      <c r="AF30" s="308" t="s">
        <v>709</v>
      </c>
    </row>
    <row r="31" spans="9:32">
      <c r="I31" s="601"/>
      <c r="J31" s="143" t="s">
        <v>176</v>
      </c>
      <c r="K31" s="147" t="s">
        <v>1333</v>
      </c>
      <c r="M31" s="150" t="e">
        <f>VLOOKUP(#REF!,[0]!TR,2,FALSE)</f>
        <v>#REF!</v>
      </c>
      <c r="Y31" s="194" t="s">
        <v>1334</v>
      </c>
      <c r="Z31" s="196" t="s">
        <v>508</v>
      </c>
      <c r="AF31" s="309" t="s">
        <v>1335</v>
      </c>
    </row>
    <row r="32" spans="9:32" ht="26">
      <c r="I32" s="601"/>
      <c r="J32" s="24" t="s">
        <v>1336</v>
      </c>
      <c r="K32" s="147" t="s">
        <v>1337</v>
      </c>
      <c r="M32" s="150" t="e">
        <f>VLOOKUP(#REF!,[0]!TR,2,FALSE)</f>
        <v>#REF!</v>
      </c>
      <c r="Y32" s="194" t="s">
        <v>1338</v>
      </c>
      <c r="Z32" s="196" t="s">
        <v>1339</v>
      </c>
      <c r="AF32" s="308" t="s">
        <v>713</v>
      </c>
    </row>
    <row r="33" spans="9:32">
      <c r="I33" s="601"/>
      <c r="J33" s="24" t="s">
        <v>714</v>
      </c>
      <c r="K33" s="147" t="s">
        <v>1340</v>
      </c>
      <c r="M33" s="150" t="e">
        <f>VLOOKUP(#REF!,[0]!TR,2,FALSE)</f>
        <v>#REF!</v>
      </c>
      <c r="Y33" s="194" t="s">
        <v>1341</v>
      </c>
      <c r="Z33" s="196" t="s">
        <v>149</v>
      </c>
      <c r="AF33" s="309" t="s">
        <v>719</v>
      </c>
    </row>
    <row r="34" spans="9:32" ht="26">
      <c r="I34" s="601"/>
      <c r="J34" s="143" t="s">
        <v>184</v>
      </c>
      <c r="K34" s="147" t="s">
        <v>1342</v>
      </c>
      <c r="M34" s="150" t="e">
        <f>VLOOKUP(#REF!,[0]!TR,2,FALSE)</f>
        <v>#REF!</v>
      </c>
      <c r="Y34" s="194" t="s">
        <v>1343</v>
      </c>
      <c r="Z34" s="195" t="s">
        <v>243</v>
      </c>
      <c r="AF34" s="308" t="s">
        <v>1344</v>
      </c>
    </row>
    <row r="35" spans="9:32">
      <c r="I35" s="601"/>
      <c r="J35" s="24" t="s">
        <v>197</v>
      </c>
      <c r="K35" s="147" t="s">
        <v>1345</v>
      </c>
      <c r="M35" s="150" t="e">
        <f>VLOOKUP(#REF!,[0]!TR,2,FALSE)</f>
        <v>#REF!</v>
      </c>
      <c r="AF35" s="309" t="s">
        <v>460</v>
      </c>
    </row>
    <row r="36" spans="9:32" ht="39">
      <c r="I36" s="605"/>
      <c r="J36" s="24" t="s">
        <v>1346</v>
      </c>
      <c r="K36" s="147" t="s">
        <v>1347</v>
      </c>
      <c r="M36" s="150" t="e">
        <f>VLOOKUP(#REF!,[0]!TR,2,FALSE)</f>
        <v>#REF!</v>
      </c>
      <c r="AF36" s="308" t="s">
        <v>1348</v>
      </c>
    </row>
    <row r="37" spans="9:32">
      <c r="J37" s="81" t="s">
        <v>66</v>
      </c>
      <c r="K37" s="147" t="s">
        <v>1349</v>
      </c>
      <c r="M37" s="150" t="e">
        <f>VLOOKUP(#REF!,[0]!TR,2,FALSE)</f>
        <v>#REF!</v>
      </c>
      <c r="AF37" s="309" t="s">
        <v>723</v>
      </c>
    </row>
    <row r="38" spans="9:32" ht="43" customHeight="1">
      <c r="I38" s="148" t="s">
        <v>853</v>
      </c>
      <c r="J38" s="143" t="s">
        <v>202</v>
      </c>
      <c r="K38" s="149" t="s">
        <v>1350</v>
      </c>
      <c r="M38" s="150" t="e">
        <f>VLOOKUP(#REF!,[0]!TR,2,FALSE)</f>
        <v>#REF!</v>
      </c>
      <c r="AF38" s="308" t="s">
        <v>324</v>
      </c>
    </row>
    <row r="39" spans="9:32" ht="26">
      <c r="I39" s="598" t="s">
        <v>1351</v>
      </c>
      <c r="J39" s="24" t="s">
        <v>453</v>
      </c>
      <c r="K39" s="149" t="s">
        <v>1352</v>
      </c>
      <c r="M39" s="150" t="e">
        <f>VLOOKUP(#REF!,[0]!TR,2,FALSE)</f>
        <v>#REF!</v>
      </c>
      <c r="AF39" s="309" t="s">
        <v>1353</v>
      </c>
    </row>
    <row r="40" spans="9:32" ht="26">
      <c r="I40" s="606"/>
      <c r="J40" s="24" t="s">
        <v>1354</v>
      </c>
      <c r="K40" s="149" t="s">
        <v>1355</v>
      </c>
      <c r="M40" s="150" t="e">
        <f>VLOOKUP(#REF!,[0]!TR,2,FALSE)</f>
        <v>#REF!</v>
      </c>
      <c r="AF40" s="308" t="s">
        <v>378</v>
      </c>
    </row>
    <row r="41" spans="9:32" ht="39">
      <c r="I41" s="606"/>
      <c r="J41" s="143" t="s">
        <v>1356</v>
      </c>
      <c r="K41" s="149" t="s">
        <v>1357</v>
      </c>
      <c r="M41" s="150" t="e">
        <f>VLOOKUP(#REF!,[0]!TR,2,FALSE)</f>
        <v>#REF!</v>
      </c>
      <c r="AF41" s="309" t="s">
        <v>728</v>
      </c>
    </row>
    <row r="42" spans="9:32" ht="26">
      <c r="I42" s="598" t="s">
        <v>860</v>
      </c>
      <c r="J42" s="24" t="s">
        <v>1358</v>
      </c>
      <c r="K42" s="149" t="s">
        <v>1359</v>
      </c>
      <c r="M42" s="150" t="e">
        <f>VLOOKUP(#REF!,[0]!TR,2,FALSE)</f>
        <v>#REF!</v>
      </c>
      <c r="AF42" s="308" t="s">
        <v>277</v>
      </c>
    </row>
    <row r="43" spans="9:32" ht="39">
      <c r="I43" s="598"/>
      <c r="J43" s="24" t="s">
        <v>208</v>
      </c>
      <c r="K43" s="149" t="s">
        <v>1360</v>
      </c>
      <c r="M43" s="150" t="e">
        <f>VLOOKUP(#REF!,[0]!TR,2,FALSE)</f>
        <v>#REF!</v>
      </c>
      <c r="AF43" s="309" t="s">
        <v>1361</v>
      </c>
    </row>
    <row r="44" spans="9:32" ht="39">
      <c r="I44" s="598"/>
      <c r="J44" s="143" t="s">
        <v>214</v>
      </c>
      <c r="K44" s="149" t="s">
        <v>1362</v>
      </c>
      <c r="M44" s="150" t="e">
        <f>VLOOKUP(#REF!,[0]!TR,2,FALSE)</f>
        <v>#REF!</v>
      </c>
      <c r="AF44" s="308" t="s">
        <v>1363</v>
      </c>
    </row>
    <row r="45" spans="9:32">
      <c r="J45" s="143" t="s">
        <v>66</v>
      </c>
      <c r="K45" s="149" t="s">
        <v>1364</v>
      </c>
      <c r="M45" s="150" t="e">
        <f>VLOOKUP(#REF!,[0]!TR,2,FALSE)</f>
        <v>#REF!</v>
      </c>
      <c r="AF45" s="309" t="s">
        <v>489</v>
      </c>
    </row>
    <row r="46" spans="9:32" ht="60" customHeight="1">
      <c r="I46" s="157" t="s">
        <v>1365</v>
      </c>
      <c r="J46" s="24" t="s">
        <v>608</v>
      </c>
      <c r="K46" s="159" t="s">
        <v>1366</v>
      </c>
      <c r="M46" s="150" t="e">
        <f>VLOOKUP(#REF!,[0]!TR,2,FALSE)</f>
        <v>#REF!</v>
      </c>
      <c r="AF46" s="308" t="s">
        <v>674</v>
      </c>
    </row>
    <row r="47" spans="9:32" ht="63" customHeight="1">
      <c r="I47" s="158" t="s">
        <v>1367</v>
      </c>
      <c r="J47" s="24" t="s">
        <v>221</v>
      </c>
      <c r="K47" s="159" t="s">
        <v>1368</v>
      </c>
      <c r="M47" s="150" t="e">
        <f>VLOOKUP(#REF!,[0]!TR,2,FALSE)</f>
        <v>#REF!</v>
      </c>
      <c r="AF47" s="309" t="s">
        <v>506</v>
      </c>
    </row>
    <row r="48" spans="9:32" ht="52">
      <c r="I48" s="599" t="s">
        <v>1369</v>
      </c>
      <c r="J48" s="143" t="s">
        <v>354</v>
      </c>
      <c r="K48" s="159" t="s">
        <v>1370</v>
      </c>
      <c r="M48" s="150" t="e">
        <f>VLOOKUP(#REF!,[0]!TR,2,FALSE)</f>
        <v>#REF!</v>
      </c>
      <c r="AF48" s="174" t="s">
        <v>325</v>
      </c>
    </row>
    <row r="49" spans="9:32" ht="39">
      <c r="I49" s="599"/>
      <c r="J49" s="24" t="s">
        <v>588</v>
      </c>
      <c r="K49" s="159" t="s">
        <v>1371</v>
      </c>
      <c r="M49" s="150" t="e">
        <f>VLOOKUP(#REF!,[0]!TR,2,FALSE)</f>
        <v>#REF!</v>
      </c>
      <c r="AF49" s="174" t="s">
        <v>66</v>
      </c>
    </row>
    <row r="50" spans="9:32" ht="26">
      <c r="I50" s="599"/>
      <c r="J50" s="24" t="s">
        <v>462</v>
      </c>
      <c r="K50" s="159" t="s">
        <v>1372</v>
      </c>
      <c r="M50" s="150" t="e">
        <f>VLOOKUP(#REF!,[0]!TR,2,FALSE)</f>
        <v>#REF!</v>
      </c>
    </row>
    <row r="51" spans="9:32">
      <c r="I51" s="599"/>
      <c r="J51" s="143" t="s">
        <v>1373</v>
      </c>
      <c r="K51" s="159" t="s">
        <v>1374</v>
      </c>
      <c r="M51" s="150" t="e">
        <f>VLOOKUP(#REF!,[0]!TR,2,FALSE)</f>
        <v>#REF!</v>
      </c>
    </row>
    <row r="52" spans="9:32" ht="52">
      <c r="I52" s="599" t="s">
        <v>880</v>
      </c>
      <c r="J52" s="24" t="s">
        <v>1375</v>
      </c>
      <c r="K52" s="159" t="s">
        <v>1376</v>
      </c>
      <c r="M52" s="150" t="e">
        <f>VLOOKUP(#REF!,[0]!TR,2,FALSE)</f>
        <v>#REF!</v>
      </c>
    </row>
    <row r="53" spans="9:32" ht="26">
      <c r="I53" s="599"/>
      <c r="J53" s="24" t="s">
        <v>229</v>
      </c>
      <c r="K53" s="159" t="s">
        <v>1377</v>
      </c>
      <c r="M53" s="150" t="e">
        <f>VLOOKUP(#REF!,[0]!TR,2,FALSE)</f>
        <v>#REF!</v>
      </c>
    </row>
    <row r="54" spans="9:32" ht="26">
      <c r="I54" s="599"/>
      <c r="J54" s="143" t="s">
        <v>605</v>
      </c>
      <c r="K54" s="159" t="s">
        <v>1378</v>
      </c>
      <c r="M54" s="150" t="e">
        <f>VLOOKUP(#REF!,[0]!TR,2,FALSE)</f>
        <v>#REF!</v>
      </c>
    </row>
    <row r="55" spans="9:32" ht="74.25" customHeight="1">
      <c r="I55" s="157" t="s">
        <v>1379</v>
      </c>
      <c r="J55" s="24" t="s">
        <v>429</v>
      </c>
      <c r="K55" s="159" t="s">
        <v>1380</v>
      </c>
      <c r="M55" s="150" t="e">
        <f>VLOOKUP(#REF!,[0]!TR,2,FALSE)</f>
        <v>#REF!</v>
      </c>
    </row>
    <row r="56" spans="9:32">
      <c r="J56" s="24" t="s">
        <v>66</v>
      </c>
      <c r="K56" s="159" t="s">
        <v>1381</v>
      </c>
      <c r="M56" s="150" t="e">
        <f>VLOOKUP(#REF!,[0]!TR,2,FALSE)</f>
        <v>#REF!</v>
      </c>
    </row>
    <row r="57" spans="9:32" ht="39">
      <c r="J57" s="24" t="s">
        <v>1382</v>
      </c>
      <c r="K57" s="161" t="s">
        <v>1383</v>
      </c>
      <c r="M57" s="150" t="e">
        <f>VLOOKUP(#REF!,[0]!TR,2,FALSE)</f>
        <v>#REF!</v>
      </c>
    </row>
    <row r="58" spans="9:32" ht="39">
      <c r="J58" s="143" t="s">
        <v>242</v>
      </c>
      <c r="K58" s="161" t="s">
        <v>1384</v>
      </c>
      <c r="M58" s="150" t="e">
        <f>VLOOKUP(#REF!,[0]!TR,2,FALSE)</f>
        <v>#REF!</v>
      </c>
    </row>
    <row r="59" spans="9:32">
      <c r="J59" s="24" t="s">
        <v>252</v>
      </c>
      <c r="K59" s="161" t="s">
        <v>1385</v>
      </c>
      <c r="M59" s="150" t="e">
        <f>VLOOKUP(#REF!,[0]!TR,2,FALSE)</f>
        <v>#REF!</v>
      </c>
    </row>
    <row r="60" spans="9:32" ht="39">
      <c r="J60" s="24" t="s">
        <v>1386</v>
      </c>
      <c r="K60" s="161" t="s">
        <v>1387</v>
      </c>
      <c r="M60" s="150" t="e">
        <f>VLOOKUP(#REF!,[0]!TR,2,FALSE)</f>
        <v>#REF!</v>
      </c>
    </row>
    <row r="61" spans="9:32" ht="52">
      <c r="J61" s="143" t="s">
        <v>257</v>
      </c>
      <c r="K61" s="161" t="s">
        <v>1388</v>
      </c>
      <c r="M61" s="150" t="e">
        <f>VLOOKUP(#REF!,[0]!TR,2,FALSE)</f>
        <v>#REF!</v>
      </c>
    </row>
    <row r="62" spans="9:32" ht="39">
      <c r="J62" s="24" t="s">
        <v>327</v>
      </c>
      <c r="K62" s="161" t="s">
        <v>1389</v>
      </c>
      <c r="M62" s="150" t="e">
        <f>VLOOKUP(#REF!,[0]!TR,2,FALSE)</f>
        <v>#REF!</v>
      </c>
    </row>
    <row r="63" spans="9:32" ht="39">
      <c r="J63" s="24" t="s">
        <v>1390</v>
      </c>
      <c r="K63" s="161" t="s">
        <v>1391</v>
      </c>
      <c r="M63" s="150" t="e">
        <f>VLOOKUP(#REF!,[0]!TR,2,FALSE)</f>
        <v>#REF!</v>
      </c>
    </row>
    <row r="64" spans="9:32" ht="39">
      <c r="J64" s="24" t="s">
        <v>1392</v>
      </c>
      <c r="K64" s="161" t="s">
        <v>1393</v>
      </c>
      <c r="M64" s="150" t="e">
        <f>VLOOKUP(#REF!,[0]!TR,2,FALSE)</f>
        <v>#REF!</v>
      </c>
    </row>
    <row r="65" spans="9:13">
      <c r="J65" s="24" t="s">
        <v>66</v>
      </c>
      <c r="K65" s="161" t="s">
        <v>1394</v>
      </c>
      <c r="M65" s="150" t="e">
        <f>VLOOKUP(#REF!,[0]!TR,2,FALSE)</f>
        <v>#REF!</v>
      </c>
    </row>
    <row r="66" spans="9:13" ht="26">
      <c r="I66" s="608" t="s">
        <v>1395</v>
      </c>
      <c r="J66" s="24" t="s">
        <v>1396</v>
      </c>
      <c r="K66" s="164" t="s">
        <v>1397</v>
      </c>
      <c r="M66" s="150" t="e">
        <f>VLOOKUP(#REF!,[0]!TR,2,FALSE)</f>
        <v>#REF!</v>
      </c>
    </row>
    <row r="67" spans="9:13" ht="26">
      <c r="I67" s="608"/>
      <c r="J67" s="24" t="s">
        <v>1398</v>
      </c>
      <c r="K67" s="164" t="s">
        <v>1399</v>
      </c>
      <c r="M67" s="150" t="e">
        <f>VLOOKUP(#REF!,[0]!TR,2,FALSE)</f>
        <v>#REF!</v>
      </c>
    </row>
    <row r="68" spans="9:13">
      <c r="I68" s="608"/>
      <c r="J68" s="24" t="s">
        <v>1400</v>
      </c>
      <c r="K68" s="164" t="s">
        <v>1401</v>
      </c>
      <c r="M68" s="150" t="e">
        <f>VLOOKUP(#REF!,[0]!TR,2,FALSE)</f>
        <v>#REF!</v>
      </c>
    </row>
    <row r="69" spans="9:13">
      <c r="I69" s="608"/>
      <c r="J69" s="24" t="s">
        <v>1402</v>
      </c>
      <c r="K69" s="164" t="s">
        <v>1403</v>
      </c>
      <c r="M69" s="150" t="e">
        <f>VLOOKUP(#REF!,[0]!TR,2,FALSE)</f>
        <v>#REF!</v>
      </c>
    </row>
    <row r="70" spans="9:13" ht="39">
      <c r="I70" s="609"/>
      <c r="J70" s="26" t="s">
        <v>272</v>
      </c>
      <c r="K70" s="164" t="s">
        <v>1404</v>
      </c>
      <c r="M70" s="150" t="e">
        <f>VLOOKUP(#REF!,[0]!TR,2,FALSE)</f>
        <v>#REF!</v>
      </c>
    </row>
    <row r="71" spans="9:13" ht="27.75" customHeight="1">
      <c r="I71" s="610" t="s">
        <v>1405</v>
      </c>
      <c r="J71" s="24" t="s">
        <v>691</v>
      </c>
      <c r="K71" s="164" t="s">
        <v>1406</v>
      </c>
      <c r="M71" s="150" t="e">
        <f>VLOOKUP(#REF!,[0]!TR,2,FALSE)</f>
        <v>#REF!</v>
      </c>
    </row>
    <row r="72" spans="9:13" ht="27.75" customHeight="1">
      <c r="I72" s="610"/>
      <c r="J72" s="24" t="s">
        <v>1407</v>
      </c>
      <c r="K72" s="164" t="s">
        <v>1408</v>
      </c>
      <c r="M72" s="150" t="e">
        <f>VLOOKUP(#REF!,[0]!TR,2,FALSE)</f>
        <v>#REF!</v>
      </c>
    </row>
    <row r="73" spans="9:13" ht="27.75" customHeight="1">
      <c r="I73" s="610"/>
      <c r="J73" s="24" t="s">
        <v>1409</v>
      </c>
      <c r="K73" s="164" t="s">
        <v>1410</v>
      </c>
      <c r="M73" s="150" t="e">
        <f>VLOOKUP(#REF!,[0]!TR,2,FALSE)</f>
        <v>#REF!</v>
      </c>
    </row>
    <row r="74" spans="9:13" ht="44.25" customHeight="1">
      <c r="I74" s="163" t="s">
        <v>627</v>
      </c>
      <c r="J74" s="26" t="s">
        <v>627</v>
      </c>
      <c r="K74" s="164" t="s">
        <v>1411</v>
      </c>
      <c r="M74" s="150" t="e">
        <f>VLOOKUP(#REF!,[0]!TR,2,FALSE)</f>
        <v>#REF!</v>
      </c>
    </row>
    <row r="75" spans="9:13" ht="57" customHeight="1">
      <c r="I75" s="163" t="s">
        <v>1412</v>
      </c>
      <c r="J75" s="24" t="str">
        <f>I75</f>
        <v>D. La cultura de paz en la cotidianidad de las poblaciones y territorios</v>
      </c>
      <c r="K75" s="164" t="s">
        <v>1413</v>
      </c>
      <c r="M75" s="150" t="e">
        <f>VLOOKUP(#REF!,[0]!TR,2,FALSE)</f>
        <v>#REF!</v>
      </c>
    </row>
    <row r="76" spans="9:13" ht="52.5" customHeight="1">
      <c r="I76" s="163" t="s">
        <v>279</v>
      </c>
      <c r="J76" s="26" t="str">
        <f>I76</f>
        <v>E. La paz en la esencia del Gobierno</v>
      </c>
      <c r="K76" s="164" t="s">
        <v>1414</v>
      </c>
      <c r="M76" s="150" t="e">
        <f>VLOOKUP(#REF!,[0]!TR,2,FALSE)</f>
        <v>#REF!</v>
      </c>
    </row>
    <row r="77" spans="9:13">
      <c r="J77" s="24" t="s">
        <v>66</v>
      </c>
      <c r="K77" s="164" t="s">
        <v>1415</v>
      </c>
      <c r="M77" s="150" t="e">
        <f>VLOOKUP(#REF!,[0]!TR,2,FALSE)</f>
        <v>#REF!</v>
      </c>
    </row>
    <row r="78" spans="9:13" ht="24">
      <c r="I78" s="166" t="s">
        <v>1416</v>
      </c>
      <c r="J78" s="24" t="s">
        <v>1416</v>
      </c>
      <c r="K78" s="168" t="s">
        <v>1417</v>
      </c>
      <c r="M78" s="150" t="e">
        <f>VLOOKUP(#REF!,[0]!TR,2,FALSE)</f>
        <v>#REF!</v>
      </c>
    </row>
    <row r="79" spans="9:13" ht="24.75" customHeight="1">
      <c r="I79" s="166" t="s">
        <v>1418</v>
      </c>
      <c r="J79" s="24" t="s">
        <v>1418</v>
      </c>
      <c r="K79" s="168" t="s">
        <v>1419</v>
      </c>
      <c r="M79" s="150" t="e">
        <f>VLOOKUP(#REF!,[0]!TR,2,FALSE)</f>
        <v>#REF!</v>
      </c>
    </row>
    <row r="80" spans="9:13" ht="36">
      <c r="I80" s="166" t="s">
        <v>620</v>
      </c>
      <c r="J80" s="24" t="s">
        <v>620</v>
      </c>
      <c r="K80" s="168" t="s">
        <v>1420</v>
      </c>
      <c r="M80" s="150" t="e">
        <f>VLOOKUP(#REF!,[0]!TR,2,FALSE)</f>
        <v>#REF!</v>
      </c>
    </row>
    <row r="81" spans="9:13" ht="72">
      <c r="I81" s="166" t="s">
        <v>1421</v>
      </c>
      <c r="J81" s="24" t="s">
        <v>1421</v>
      </c>
      <c r="K81" s="168" t="s">
        <v>1422</v>
      </c>
      <c r="M81" s="150" t="e">
        <f>VLOOKUP(#REF!,[0]!TR,2,FALSE)</f>
        <v>#REF!</v>
      </c>
    </row>
    <row r="82" spans="9:13" ht="24">
      <c r="I82" s="167" t="s">
        <v>288</v>
      </c>
      <c r="J82" s="24" t="s">
        <v>288</v>
      </c>
      <c r="K82" s="168" t="s">
        <v>1423</v>
      </c>
      <c r="M82" s="150" t="e">
        <f>VLOOKUP(#REF!,[0]!TR,2,FALSE)</f>
        <v>#REF!</v>
      </c>
    </row>
    <row r="83" spans="9:13" ht="48">
      <c r="I83" s="166" t="s">
        <v>300</v>
      </c>
      <c r="J83" s="24" t="s">
        <v>300</v>
      </c>
      <c r="K83" s="168" t="s">
        <v>1424</v>
      </c>
      <c r="M83" s="150" t="e">
        <f>VLOOKUP(#REF!,[0]!TR,2,FALSE)</f>
        <v>#REF!</v>
      </c>
    </row>
    <row r="84" spans="9:13" ht="48">
      <c r="I84" s="166" t="s">
        <v>1425</v>
      </c>
      <c r="J84" s="24" t="s">
        <v>1425</v>
      </c>
      <c r="K84" s="168" t="s">
        <v>1426</v>
      </c>
      <c r="M84" s="150" t="e">
        <f>VLOOKUP(#REF!,[0]!TR,2,FALSE)</f>
        <v>#REF!</v>
      </c>
    </row>
    <row r="85" spans="9:13" ht="36">
      <c r="I85" s="166" t="s">
        <v>1427</v>
      </c>
      <c r="J85" s="24" t="s">
        <v>1427</v>
      </c>
      <c r="K85" s="168" t="s">
        <v>1428</v>
      </c>
      <c r="M85" s="150" t="e">
        <f>VLOOKUP(#REF!,[0]!TR,2,FALSE)</f>
        <v>#REF!</v>
      </c>
    </row>
    <row r="86" spans="9:13">
      <c r="J86" s="24" t="s">
        <v>66</v>
      </c>
      <c r="K86" s="168" t="s">
        <v>1429</v>
      </c>
      <c r="M86" s="150" t="e">
        <f>VLOOKUP(#REF!,[0]!TR,2,FALSE)</f>
        <v>#REF!</v>
      </c>
    </row>
    <row r="87" spans="9:13" ht="30" customHeight="1">
      <c r="I87" s="607" t="s">
        <v>1430</v>
      </c>
      <c r="J87" s="24" t="s">
        <v>1431</v>
      </c>
      <c r="K87" s="170" t="s">
        <v>1432</v>
      </c>
      <c r="M87" s="150" t="e">
        <f>VLOOKUP(#REF!,[0]!TR,2,FALSE)</f>
        <v>#REF!</v>
      </c>
    </row>
    <row r="88" spans="9:13" ht="30" customHeight="1">
      <c r="I88" s="607"/>
      <c r="J88" s="24" t="s">
        <v>724</v>
      </c>
      <c r="K88" s="170" t="s">
        <v>1433</v>
      </c>
      <c r="M88" s="150" t="e">
        <f>VLOOKUP(#REF!,[0]!TR,2,FALSE)</f>
        <v>#REF!</v>
      </c>
    </row>
    <row r="89" spans="9:13" ht="30" customHeight="1">
      <c r="I89" s="607" t="s">
        <v>1434</v>
      </c>
      <c r="J89" s="24" t="s">
        <v>1435</v>
      </c>
      <c r="K89" s="170" t="s">
        <v>1436</v>
      </c>
      <c r="M89" s="150" t="e">
        <f>VLOOKUP(#REF!,[0]!TR,2,FALSE)</f>
        <v>#REF!</v>
      </c>
    </row>
    <row r="90" spans="9:13" ht="30" customHeight="1">
      <c r="I90" s="607"/>
      <c r="J90" s="24" t="s">
        <v>697</v>
      </c>
      <c r="K90" s="170" t="s">
        <v>1437</v>
      </c>
      <c r="M90" s="150" t="e">
        <f>VLOOKUP(#REF!,[0]!TR,2,FALSE)</f>
        <v>#REF!</v>
      </c>
    </row>
    <row r="91" spans="9:13" ht="26.25" customHeight="1">
      <c r="I91" s="607" t="s">
        <v>1438</v>
      </c>
      <c r="J91" s="24" t="s">
        <v>380</v>
      </c>
      <c r="K91" s="170" t="s">
        <v>1439</v>
      </c>
      <c r="M91" s="150" t="e">
        <f>VLOOKUP(#REF!,[0]!TR,2,FALSE)</f>
        <v>#REF!</v>
      </c>
    </row>
    <row r="92" spans="9:13" ht="26.25" customHeight="1">
      <c r="I92" s="607"/>
      <c r="J92" s="24" t="s">
        <v>1440</v>
      </c>
      <c r="K92" s="170" t="s">
        <v>1441</v>
      </c>
      <c r="M92" s="150" t="e">
        <f>VLOOKUP(#REF!,[0]!TR,2,FALSE)</f>
        <v>#REF!</v>
      </c>
    </row>
    <row r="93" spans="9:13" ht="26.25" customHeight="1">
      <c r="I93" s="607"/>
      <c r="J93" s="24" t="s">
        <v>1442</v>
      </c>
      <c r="K93" s="170" t="s">
        <v>1443</v>
      </c>
      <c r="M93" s="150" t="e">
        <f>VLOOKUP(#REF!,[0]!TR,2,FALSE)</f>
        <v>#REF!</v>
      </c>
    </row>
    <row r="94" spans="9:13" ht="26.25" customHeight="1">
      <c r="I94" s="607"/>
      <c r="J94" s="24" t="s">
        <v>532</v>
      </c>
      <c r="K94" s="170" t="s">
        <v>1444</v>
      </c>
      <c r="M94" s="150" t="e">
        <f>VLOOKUP(#REF!,[0]!TR,2,FALSE)</f>
        <v>#REF!</v>
      </c>
    </row>
    <row r="95" spans="9:13" ht="26.25" customHeight="1">
      <c r="I95" s="607"/>
      <c r="J95" s="24" t="s">
        <v>1445</v>
      </c>
      <c r="K95" s="170" t="s">
        <v>1446</v>
      </c>
      <c r="M95" s="150" t="e">
        <f>VLOOKUP(#REF!,[0]!TR,2,FALSE)</f>
        <v>#REF!</v>
      </c>
    </row>
    <row r="96" spans="9:13">
      <c r="J96" s="24" t="s">
        <v>66</v>
      </c>
      <c r="K96" s="170" t="s">
        <v>1447</v>
      </c>
      <c r="M96" s="150" t="e">
        <f>VLOOKUP(#REF!,[0]!TR,2,FALSE)</f>
        <v>#REF!</v>
      </c>
    </row>
    <row r="97" spans="10:13">
      <c r="J97" s="24" t="s">
        <v>66</v>
      </c>
      <c r="K97" s="172" t="s">
        <v>1448</v>
      </c>
      <c r="M97" s="150" t="e">
        <f>VLOOKUP(#REF!,[0]!TR,2,FALSE)</f>
        <v>#REF!</v>
      </c>
    </row>
    <row r="98" spans="10:13">
      <c r="J98" s="24" t="s">
        <v>66</v>
      </c>
      <c r="M98" s="150" t="e">
        <f>VLOOKUP(#REF!,[0]!TR,2,FALSE)</f>
        <v>#REF!</v>
      </c>
    </row>
    <row r="99" spans="10:13">
      <c r="M99" s="150" t="e">
        <f>VLOOKUP(#REF!,[0]!TR,2,FALSE)</f>
        <v>#REF!</v>
      </c>
    </row>
    <row r="100" spans="10:13">
      <c r="M100" s="150" t="e">
        <f>VLOOKUP(#REF!,[0]!TR,2,FALSE)</f>
        <v>#REF!</v>
      </c>
    </row>
    <row r="101" spans="10:13">
      <c r="M101" s="150" t="e">
        <f>VLOOKUP(#REF!,[0]!TR,2,FALSE)</f>
        <v>#REF!</v>
      </c>
    </row>
    <row r="102" spans="10:13">
      <c r="M102" s="150" t="e">
        <f>VLOOKUP(#REF!,[0]!TR,2,FALSE)</f>
        <v>#REF!</v>
      </c>
    </row>
    <row r="103" spans="10:13">
      <c r="M103" s="150" t="e">
        <f>VLOOKUP(#REF!,[0]!TR,2,FALSE)</f>
        <v>#REF!</v>
      </c>
    </row>
    <row r="104" spans="10:13">
      <c r="M104" s="150" t="e">
        <f>VLOOKUP(#REF!,[0]!TR,2,FALSE)</f>
        <v>#REF!</v>
      </c>
    </row>
    <row r="105" spans="10:13">
      <c r="M105" s="150" t="e">
        <f>VLOOKUP(#REF!,[0]!TR,2,FALSE)</f>
        <v>#REF!</v>
      </c>
    </row>
    <row r="106" spans="10:13">
      <c r="M106" s="150" t="e">
        <f>VLOOKUP(#REF!,[0]!TR,2,FALSE)</f>
        <v>#REF!</v>
      </c>
    </row>
    <row r="107" spans="10:13">
      <c r="M107" s="150" t="e">
        <f>VLOOKUP(#REF!,[0]!TR,2,FALSE)</f>
        <v>#REF!</v>
      </c>
    </row>
    <row r="108" spans="10:13">
      <c r="M108" s="150" t="e">
        <f>VLOOKUP(#REF!,[0]!TR,2,FALSE)</f>
        <v>#REF!</v>
      </c>
    </row>
    <row r="109" spans="10:13">
      <c r="M109" s="150" t="e">
        <f>VLOOKUP(#REF!,[0]!TR,2,FALSE)</f>
        <v>#REF!</v>
      </c>
    </row>
    <row r="110" spans="10:13">
      <c r="M110" s="150" t="e">
        <f>VLOOKUP(#REF!,[0]!TR,2,FALSE)</f>
        <v>#REF!</v>
      </c>
    </row>
    <row r="111" spans="10:13">
      <c r="M111" s="150" t="e">
        <f>VLOOKUP(#REF!,[0]!TR,2,FALSE)</f>
        <v>#REF!</v>
      </c>
    </row>
    <row r="112" spans="10:13">
      <c r="M112" s="150" t="e">
        <f>VLOOKUP(#REF!,[0]!TR,2,FALSE)</f>
        <v>#REF!</v>
      </c>
    </row>
    <row r="113" spans="13:13">
      <c r="M113" s="150" t="e">
        <f>VLOOKUP(#REF!,[0]!TR,2,FALSE)</f>
        <v>#REF!</v>
      </c>
    </row>
    <row r="114" spans="13:13">
      <c r="M114" s="150" t="e">
        <f>VLOOKUP(#REF!,[0]!TR,2,FALSE)</f>
        <v>#REF!</v>
      </c>
    </row>
    <row r="115" spans="13:13">
      <c r="M115" s="150" t="e">
        <f>VLOOKUP(#REF!,[0]!TR,2,FALSE)</f>
        <v>#REF!</v>
      </c>
    </row>
    <row r="116" spans="13:13">
      <c r="M116" s="150" t="e">
        <f>VLOOKUP(#REF!,[0]!TR,2,FALSE)</f>
        <v>#REF!</v>
      </c>
    </row>
    <row r="117" spans="13:13">
      <c r="M117" s="150" t="e">
        <f>VLOOKUP(#REF!,[0]!TR,2,FALSE)</f>
        <v>#REF!</v>
      </c>
    </row>
    <row r="118" spans="13:13">
      <c r="M118" s="150" t="e">
        <f>VLOOKUP(#REF!,[0]!TR,2,FALSE)</f>
        <v>#REF!</v>
      </c>
    </row>
    <row r="119" spans="13:13">
      <c r="M119" s="150" t="e">
        <f>VLOOKUP(#REF!,[0]!TR,2,FALSE)</f>
        <v>#REF!</v>
      </c>
    </row>
    <row r="120" spans="13:13">
      <c r="M120" s="150" t="e">
        <f>VLOOKUP(#REF!,[0]!TR,2,FALSE)</f>
        <v>#REF!</v>
      </c>
    </row>
    <row r="121" spans="13:13">
      <c r="M121" s="150" t="e">
        <f>VLOOKUP(#REF!,[0]!TR,2,FALSE)</f>
        <v>#REF!</v>
      </c>
    </row>
    <row r="122" spans="13:13">
      <c r="M122" s="150" t="e">
        <f>VLOOKUP(#REF!,[0]!TR,2,FALSE)</f>
        <v>#REF!</v>
      </c>
    </row>
    <row r="123" spans="13:13">
      <c r="M123" s="150" t="e">
        <f>VLOOKUP(#REF!,[0]!TR,2,FALSE)</f>
        <v>#REF!</v>
      </c>
    </row>
    <row r="124" spans="13:13">
      <c r="M124" s="150" t="e">
        <f>VLOOKUP(#REF!,[0]!TR,2,FALSE)</f>
        <v>#REF!</v>
      </c>
    </row>
    <row r="125" spans="13:13">
      <c r="M125" s="150" t="e">
        <f>VLOOKUP(#REF!,[0]!TR,2,FALSE)</f>
        <v>#REF!</v>
      </c>
    </row>
    <row r="126" spans="13:13">
      <c r="M126" s="150" t="e">
        <f>VLOOKUP(#REF!,[0]!TR,2,FALSE)</f>
        <v>#REF!</v>
      </c>
    </row>
    <row r="127" spans="13:13">
      <c r="M127" s="150" t="e">
        <f>VLOOKUP(#REF!,[0]!TR,2,FALSE)</f>
        <v>#REF!</v>
      </c>
    </row>
    <row r="128" spans="13:13">
      <c r="M128" s="150" t="e">
        <f>VLOOKUP(#REF!,[0]!TR,2,FALSE)</f>
        <v>#REF!</v>
      </c>
    </row>
    <row r="129" spans="13:13">
      <c r="M129" s="150" t="e">
        <f>VLOOKUP(#REF!,[0]!TR,2,FALSE)</f>
        <v>#REF!</v>
      </c>
    </row>
    <row r="130" spans="13:13">
      <c r="M130" s="150" t="e">
        <f>VLOOKUP(#REF!,[0]!TR,2,FALSE)</f>
        <v>#REF!</v>
      </c>
    </row>
    <row r="131" spans="13:13">
      <c r="M131" s="150" t="e">
        <f>VLOOKUP(#REF!,[0]!TR,2,FALSE)</f>
        <v>#REF!</v>
      </c>
    </row>
    <row r="132" spans="13:13">
      <c r="M132" s="150" t="e">
        <f>VLOOKUP(#REF!,[0]!TR,2,FALSE)</f>
        <v>#REF!</v>
      </c>
    </row>
    <row r="133" spans="13:13">
      <c r="M133" s="150" t="e">
        <f>VLOOKUP(#REF!,[0]!TR,2,FALSE)</f>
        <v>#REF!</v>
      </c>
    </row>
    <row r="134" spans="13:13">
      <c r="M134" s="150" t="e">
        <f>VLOOKUP(#REF!,[0]!TR,2,FALSE)</f>
        <v>#REF!</v>
      </c>
    </row>
    <row r="135" spans="13:13">
      <c r="M135" s="150" t="e">
        <f>VLOOKUP(#REF!,[0]!TR,2,FALSE)</f>
        <v>#REF!</v>
      </c>
    </row>
    <row r="136" spans="13:13">
      <c r="M136" s="150" t="e">
        <f>VLOOKUP(#REF!,[0]!TR,2,FALSE)</f>
        <v>#REF!</v>
      </c>
    </row>
    <row r="137" spans="13:13">
      <c r="M137" s="150" t="e">
        <f>VLOOKUP(#REF!,[0]!TR,2,FALSE)</f>
        <v>#REF!</v>
      </c>
    </row>
    <row r="138" spans="13:13">
      <c r="M138" s="150" t="e">
        <f>VLOOKUP(#REF!,[0]!TR,2,FALSE)</f>
        <v>#REF!</v>
      </c>
    </row>
    <row r="139" spans="13:13">
      <c r="M139" s="150" t="e">
        <f>VLOOKUP(#REF!,[0]!TR,2,FALSE)</f>
        <v>#REF!</v>
      </c>
    </row>
    <row r="140" spans="13:13">
      <c r="M140" s="150" t="e">
        <f>VLOOKUP(#REF!,[0]!TR,2,FALSE)</f>
        <v>#REF!</v>
      </c>
    </row>
    <row r="141" spans="13:13">
      <c r="M141" s="150" t="e">
        <f>VLOOKUP(#REF!,[0]!TR,2,FALSE)</f>
        <v>#REF!</v>
      </c>
    </row>
    <row r="142" spans="13:13">
      <c r="M142" s="150" t="e">
        <f>VLOOKUP(#REF!,[0]!TR,2,FALSE)</f>
        <v>#REF!</v>
      </c>
    </row>
    <row r="143" spans="13:13">
      <c r="M143" s="150" t="e">
        <f>VLOOKUP(#REF!,[0]!TR,2,FALSE)</f>
        <v>#REF!</v>
      </c>
    </row>
    <row r="144" spans="13:13">
      <c r="M144" s="150" t="e">
        <f>VLOOKUP(#REF!,[0]!TR,2,FALSE)</f>
        <v>#REF!</v>
      </c>
    </row>
    <row r="145" spans="13:13">
      <c r="M145" s="150" t="e">
        <f>VLOOKUP(#REF!,[0]!TR,2,FALSE)</f>
        <v>#REF!</v>
      </c>
    </row>
    <row r="146" spans="13:13">
      <c r="M146" s="150" t="e">
        <f>VLOOKUP(#REF!,[0]!TR,2,FALSE)</f>
        <v>#REF!</v>
      </c>
    </row>
    <row r="147" spans="13:13">
      <c r="M147" s="150" t="e">
        <f>VLOOKUP(#REF!,[0]!TR,2,FALSE)</f>
        <v>#REF!</v>
      </c>
    </row>
    <row r="148" spans="13:13">
      <c r="M148" s="150" t="e">
        <f>VLOOKUP(#REF!,[0]!TR,2,FALSE)</f>
        <v>#REF!</v>
      </c>
    </row>
    <row r="149" spans="13:13">
      <c r="M149" s="150" t="e">
        <f>VLOOKUP(#REF!,[0]!TR,2,FALSE)</f>
        <v>#REF!</v>
      </c>
    </row>
    <row r="150" spans="13:13">
      <c r="M150" s="150" t="e">
        <f>VLOOKUP(#REF!,[0]!TR,2,FALSE)</f>
        <v>#REF!</v>
      </c>
    </row>
    <row r="151" spans="13:13">
      <c r="M151" s="150" t="e">
        <f>VLOOKUP(#REF!,[0]!TR,2,FALSE)</f>
        <v>#REF!</v>
      </c>
    </row>
    <row r="152" spans="13:13">
      <c r="M152" s="150" t="e">
        <f>VLOOKUP(#REF!,[0]!TR,2,FALSE)</f>
        <v>#REF!</v>
      </c>
    </row>
    <row r="153" spans="13:13">
      <c r="M153" s="150" t="e">
        <f>VLOOKUP(#REF!,[0]!TR,2,FALSE)</f>
        <v>#REF!</v>
      </c>
    </row>
    <row r="154" spans="13:13">
      <c r="M154" s="150" t="e">
        <f>VLOOKUP(#REF!,[0]!TR,2,FALSE)</f>
        <v>#REF!</v>
      </c>
    </row>
    <row r="155" spans="13:13">
      <c r="M155" s="150" t="e">
        <f>VLOOKUP(#REF!,[0]!TR,2,FALSE)</f>
        <v>#REF!</v>
      </c>
    </row>
    <row r="156" spans="13:13">
      <c r="M156" s="150" t="e">
        <f>VLOOKUP(#REF!,[0]!TR,2,FALSE)</f>
        <v>#REF!</v>
      </c>
    </row>
    <row r="157" spans="13:13">
      <c r="M157" s="150" t="e">
        <f>VLOOKUP(#REF!,[0]!TR,2,FALSE)</f>
        <v>#REF!</v>
      </c>
    </row>
    <row r="158" spans="13:13">
      <c r="M158" s="150" t="e">
        <f>VLOOKUP(#REF!,[0]!TR,2,FALSE)</f>
        <v>#REF!</v>
      </c>
    </row>
    <row r="159" spans="13:13">
      <c r="M159" s="150" t="e">
        <f>VLOOKUP(#REF!,[0]!TR,2,FALSE)</f>
        <v>#REF!</v>
      </c>
    </row>
    <row r="160" spans="13:13">
      <c r="M160" s="150" t="e">
        <f>VLOOKUP(#REF!,[0]!TR,2,FALSE)</f>
        <v>#REF!</v>
      </c>
    </row>
    <row r="161" spans="13:13">
      <c r="M161" s="150" t="e">
        <f>VLOOKUP(#REF!,[0]!TR,2,FALSE)</f>
        <v>#REF!</v>
      </c>
    </row>
    <row r="162" spans="13:13">
      <c r="M162" s="150" t="e">
        <f>VLOOKUP(#REF!,[0]!TR,2,FALSE)</f>
        <v>#REF!</v>
      </c>
    </row>
    <row r="163" spans="13:13">
      <c r="M163" s="150" t="e">
        <f>VLOOKUP(#REF!,[0]!TR,2,FALSE)</f>
        <v>#REF!</v>
      </c>
    </row>
    <row r="164" spans="13:13">
      <c r="M164" s="150" t="e">
        <f>VLOOKUP(#REF!,[0]!TR,2,FALSE)</f>
        <v>#REF!</v>
      </c>
    </row>
    <row r="165" spans="13:13">
      <c r="M165" s="150" t="e">
        <f>VLOOKUP(#REF!,[0]!TR,2,FALSE)</f>
        <v>#REF!</v>
      </c>
    </row>
    <row r="166" spans="13:13">
      <c r="M166" s="150" t="e">
        <f>VLOOKUP(#REF!,[0]!TR,2,FALSE)</f>
        <v>#REF!</v>
      </c>
    </row>
    <row r="167" spans="13:13">
      <c r="M167" s="150" t="e">
        <f>VLOOKUP(#REF!,[0]!TR,2,FALSE)</f>
        <v>#REF!</v>
      </c>
    </row>
    <row r="168" spans="13:13">
      <c r="M168" s="150" t="e">
        <f>VLOOKUP(#REF!,[0]!TR,2,FALSE)</f>
        <v>#REF!</v>
      </c>
    </row>
    <row r="169" spans="13:13">
      <c r="M169" s="150" t="e">
        <f>VLOOKUP(#REF!,[0]!TR,2,FALSE)</f>
        <v>#REF!</v>
      </c>
    </row>
    <row r="170" spans="13:13">
      <c r="M170" s="150" t="e">
        <f>VLOOKUP(#REF!,[0]!TR,2,FALSE)</f>
        <v>#REF!</v>
      </c>
    </row>
    <row r="171" spans="13:13">
      <c r="M171" s="150" t="e">
        <f>VLOOKUP(#REF!,[0]!TR,2,FALSE)</f>
        <v>#REF!</v>
      </c>
    </row>
    <row r="172" spans="13:13">
      <c r="M172" s="150" t="e">
        <f>VLOOKUP(#REF!,[0]!TR,2,FALSE)</f>
        <v>#REF!</v>
      </c>
    </row>
    <row r="173" spans="13:13">
      <c r="M173" s="150" t="e">
        <f>VLOOKUP(#REF!,[0]!TR,2,FALSE)</f>
        <v>#REF!</v>
      </c>
    </row>
    <row r="174" spans="13:13">
      <c r="M174" s="150" t="e">
        <f>VLOOKUP(#REF!,[0]!TR,2,FALSE)</f>
        <v>#REF!</v>
      </c>
    </row>
    <row r="175" spans="13:13">
      <c r="M175" s="150" t="e">
        <f>VLOOKUP(#REF!,[0]!TR,2,FALSE)</f>
        <v>#REF!</v>
      </c>
    </row>
    <row r="176" spans="13:13">
      <c r="M176" s="150" t="e">
        <f>VLOOKUP(#REF!,[0]!TR,2,FALSE)</f>
        <v>#REF!</v>
      </c>
    </row>
    <row r="177" spans="13:13">
      <c r="M177" s="150" t="e">
        <f>VLOOKUP(#REF!,[0]!TR,2,FALSE)</f>
        <v>#REF!</v>
      </c>
    </row>
    <row r="178" spans="13:13">
      <c r="M178" s="150" t="e">
        <f>VLOOKUP(#REF!,[0]!TR,2,FALSE)</f>
        <v>#REF!</v>
      </c>
    </row>
    <row r="179" spans="13:13">
      <c r="M179" s="150" t="e">
        <f>VLOOKUP(#REF!,[0]!TR,2,FALSE)</f>
        <v>#REF!</v>
      </c>
    </row>
    <row r="180" spans="13:13">
      <c r="M180" s="150" t="e">
        <f>VLOOKUP(#REF!,[0]!TR,2,FALSE)</f>
        <v>#REF!</v>
      </c>
    </row>
    <row r="181" spans="13:13">
      <c r="M181" s="150" t="e">
        <f>VLOOKUP(#REF!,[0]!TR,2,FALSE)</f>
        <v>#REF!</v>
      </c>
    </row>
    <row r="182" spans="13:13">
      <c r="M182" s="150" t="e">
        <f>VLOOKUP(#REF!,[0]!TR,2,FALSE)</f>
        <v>#REF!</v>
      </c>
    </row>
    <row r="183" spans="13:13">
      <c r="M183" s="150" t="e">
        <f>VLOOKUP(#REF!,[0]!TR,2,FALSE)</f>
        <v>#REF!</v>
      </c>
    </row>
    <row r="184" spans="13:13">
      <c r="M184" s="150" t="e">
        <f>VLOOKUP(#REF!,[0]!TR,2,FALSE)</f>
        <v>#REF!</v>
      </c>
    </row>
    <row r="185" spans="13:13">
      <c r="M185" s="150" t="e">
        <f>VLOOKUP(#REF!,[0]!TR,2,FALSE)</f>
        <v>#REF!</v>
      </c>
    </row>
    <row r="186" spans="13:13">
      <c r="M186" s="150" t="e">
        <f>VLOOKUP(#REF!,[0]!TR,2,FALSE)</f>
        <v>#REF!</v>
      </c>
    </row>
    <row r="187" spans="13:13">
      <c r="M187" s="150" t="e">
        <f>VLOOKUP(#REF!,[0]!TR,2,FALSE)</f>
        <v>#REF!</v>
      </c>
    </row>
    <row r="188" spans="13:13">
      <c r="M188" s="150" t="e">
        <f>VLOOKUP(#REF!,[0]!TR,2,FALSE)</f>
        <v>#REF!</v>
      </c>
    </row>
    <row r="189" spans="13:13">
      <c r="M189" s="150" t="e">
        <f>VLOOKUP(#REF!,[0]!TR,2,FALSE)</f>
        <v>#REF!</v>
      </c>
    </row>
    <row r="190" spans="13:13">
      <c r="M190" s="150" t="e">
        <f>VLOOKUP(#REF!,[0]!TR,2,FALSE)</f>
        <v>#REF!</v>
      </c>
    </row>
    <row r="191" spans="13:13">
      <c r="M191" s="150" t="e">
        <f>VLOOKUP(#REF!,[0]!TR,2,FALSE)</f>
        <v>#REF!</v>
      </c>
    </row>
    <row r="192" spans="13:13">
      <c r="M192" s="150" t="e">
        <f>VLOOKUP(#REF!,[0]!TR,2,FALSE)</f>
        <v>#REF!</v>
      </c>
    </row>
    <row r="193" spans="13:13">
      <c r="M193" s="150" t="e">
        <f>VLOOKUP(#REF!,[0]!TR,2,FALSE)</f>
        <v>#REF!</v>
      </c>
    </row>
    <row r="194" spans="13:13">
      <c r="M194" s="150" t="e">
        <f>VLOOKUP(#REF!,[0]!TR,2,FALSE)</f>
        <v>#REF!</v>
      </c>
    </row>
    <row r="195" spans="13:13">
      <c r="M195" s="150" t="e">
        <f>VLOOKUP(#REF!,[0]!TR,2,FALSE)</f>
        <v>#REF!</v>
      </c>
    </row>
    <row r="196" spans="13:13">
      <c r="M196" s="150" t="e">
        <f>VLOOKUP(#REF!,[0]!TR,2,FALSE)</f>
        <v>#REF!</v>
      </c>
    </row>
    <row r="197" spans="13:13">
      <c r="M197" s="150" t="e">
        <f>VLOOKUP(#REF!,[0]!TR,2,FALSE)</f>
        <v>#REF!</v>
      </c>
    </row>
    <row r="198" spans="13:13">
      <c r="M198" s="150" t="e">
        <f>VLOOKUP(#REF!,[0]!TR,2,FALSE)</f>
        <v>#REF!</v>
      </c>
    </row>
    <row r="199" spans="13:13">
      <c r="M199" s="150" t="e">
        <f>VLOOKUP(#REF!,[0]!TR,2,FALSE)</f>
        <v>#REF!</v>
      </c>
    </row>
    <row r="200" spans="13:13">
      <c r="M200" s="150" t="e">
        <f>VLOOKUP(#REF!,[0]!TR,2,FALSE)</f>
        <v>#REF!</v>
      </c>
    </row>
    <row r="201" spans="13:13">
      <c r="M201" s="150" t="e">
        <f>VLOOKUP(#REF!,[0]!TR,2,FALSE)</f>
        <v>#REF!</v>
      </c>
    </row>
    <row r="202" spans="13:13">
      <c r="M202" s="150" t="e">
        <f>VLOOKUP(#REF!,[0]!TR,2,FALSE)</f>
        <v>#REF!</v>
      </c>
    </row>
    <row r="203" spans="13:13">
      <c r="M203" s="150" t="e">
        <f>VLOOKUP(#REF!,[0]!TR,2,FALSE)</f>
        <v>#REF!</v>
      </c>
    </row>
    <row r="204" spans="13:13">
      <c r="M204" s="150" t="e">
        <f>VLOOKUP(#REF!,[0]!TR,2,FALSE)</f>
        <v>#REF!</v>
      </c>
    </row>
  </sheetData>
  <mergeCells count="12">
    <mergeCell ref="I87:I88"/>
    <mergeCell ref="I89:I90"/>
    <mergeCell ref="I91:I95"/>
    <mergeCell ref="I66:I70"/>
    <mergeCell ref="I71:I73"/>
    <mergeCell ref="I42:I44"/>
    <mergeCell ref="I48:I51"/>
    <mergeCell ref="I52:I54"/>
    <mergeCell ref="I24:I27"/>
    <mergeCell ref="I10:I23"/>
    <mergeCell ref="I28:I36"/>
    <mergeCell ref="I39:I4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459"/>
  <sheetViews>
    <sheetView zoomScale="150" zoomScaleNormal="85" zoomScalePageLayoutView="85" workbookViewId="0">
      <selection activeCell="B12" sqref="B12"/>
    </sheetView>
  </sheetViews>
  <sheetFormatPr baseColWidth="10" defaultColWidth="11.5" defaultRowHeight="15"/>
  <cols>
    <col min="1" max="1" width="11.1640625" customWidth="1"/>
    <col min="2" max="2" width="67.1640625" bestFit="1" customWidth="1"/>
    <col min="3" max="3" width="20.33203125" customWidth="1"/>
    <col min="4" max="4" width="54.5" style="283" customWidth="1"/>
    <col min="5" max="5" width="24" customWidth="1"/>
    <col min="6" max="6" width="57.1640625" style="283" customWidth="1"/>
    <col min="7" max="7" width="21.5" customWidth="1"/>
    <col min="8" max="8" width="79.1640625" customWidth="1"/>
  </cols>
  <sheetData>
    <row r="1" spans="1:12" ht="16" thickBot="1">
      <c r="A1" s="251" t="s">
        <v>1449</v>
      </c>
      <c r="B1" s="252"/>
      <c r="C1" s="252"/>
      <c r="D1" s="253"/>
      <c r="E1" s="252"/>
      <c r="F1" s="253"/>
    </row>
    <row r="2" spans="1:12" ht="20" thickBot="1">
      <c r="A2" s="611" t="s">
        <v>1450</v>
      </c>
      <c r="B2" s="612"/>
      <c r="C2" s="612"/>
      <c r="D2" s="612"/>
      <c r="E2" s="612"/>
      <c r="F2" s="613"/>
      <c r="G2" s="614" t="s">
        <v>1451</v>
      </c>
      <c r="H2" s="615"/>
    </row>
    <row r="3" spans="1:12" s="255" customFormat="1" ht="43.5" customHeight="1">
      <c r="A3" s="254" t="s">
        <v>1452</v>
      </c>
      <c r="B3" s="254" t="s">
        <v>782</v>
      </c>
      <c r="C3" s="254" t="s">
        <v>1453</v>
      </c>
      <c r="D3" s="254" t="s">
        <v>1454</v>
      </c>
      <c r="E3" s="254" t="s">
        <v>1455</v>
      </c>
      <c r="F3" s="254" t="s">
        <v>1456</v>
      </c>
      <c r="G3" s="254" t="s">
        <v>1457</v>
      </c>
      <c r="H3" s="254" t="s">
        <v>1458</v>
      </c>
    </row>
    <row r="4" spans="1:12" ht="16.5" customHeight="1">
      <c r="A4" s="250" t="s">
        <v>1459</v>
      </c>
      <c r="B4" s="256" t="s">
        <v>68</v>
      </c>
      <c r="C4" s="257" t="s">
        <v>1460</v>
      </c>
      <c r="D4" s="258" t="s">
        <v>1461</v>
      </c>
      <c r="E4" s="259" t="s">
        <v>1462</v>
      </c>
      <c r="F4" s="260" t="s">
        <v>69</v>
      </c>
      <c r="G4" s="261" t="s">
        <v>1463</v>
      </c>
      <c r="H4" s="262" t="s">
        <v>1464</v>
      </c>
      <c r="L4" t="s">
        <v>877</v>
      </c>
    </row>
    <row r="5" spans="1:12" ht="16.5" customHeight="1">
      <c r="A5" s="263" t="s">
        <v>1459</v>
      </c>
      <c r="B5" s="264" t="s">
        <v>68</v>
      </c>
      <c r="C5" s="265" t="s">
        <v>1460</v>
      </c>
      <c r="D5" s="266" t="s">
        <v>1461</v>
      </c>
      <c r="E5" s="259" t="s">
        <v>1462</v>
      </c>
      <c r="F5" s="267" t="s">
        <v>69</v>
      </c>
      <c r="G5" s="261" t="s">
        <v>1465</v>
      </c>
      <c r="H5" s="268" t="s">
        <v>1466</v>
      </c>
      <c r="L5" t="s">
        <v>897</v>
      </c>
    </row>
    <row r="6" spans="1:12" ht="16.5" customHeight="1">
      <c r="A6" s="263" t="s">
        <v>1459</v>
      </c>
      <c r="B6" s="264" t="s">
        <v>68</v>
      </c>
      <c r="C6" s="265" t="s">
        <v>1460</v>
      </c>
      <c r="D6" s="266" t="s">
        <v>1461</v>
      </c>
      <c r="E6" s="259" t="s">
        <v>1462</v>
      </c>
      <c r="F6" s="267" t="s">
        <v>69</v>
      </c>
      <c r="G6" s="261" t="s">
        <v>1467</v>
      </c>
      <c r="H6" s="268" t="s">
        <v>1468</v>
      </c>
    </row>
    <row r="7" spans="1:12" ht="16.5" customHeight="1">
      <c r="A7" s="263" t="s">
        <v>1459</v>
      </c>
      <c r="B7" s="264" t="s">
        <v>68</v>
      </c>
      <c r="C7" s="265" t="s">
        <v>1460</v>
      </c>
      <c r="D7" s="266" t="s">
        <v>1461</v>
      </c>
      <c r="E7" s="259" t="s">
        <v>1462</v>
      </c>
      <c r="F7" s="267" t="s">
        <v>69</v>
      </c>
      <c r="G7" s="261" t="s">
        <v>1469</v>
      </c>
      <c r="H7" s="268" t="s">
        <v>1470</v>
      </c>
    </row>
    <row r="8" spans="1:12" ht="16.5" customHeight="1">
      <c r="A8" s="263" t="s">
        <v>1459</v>
      </c>
      <c r="B8" s="264" t="s">
        <v>68</v>
      </c>
      <c r="C8" s="265" t="s">
        <v>1460</v>
      </c>
      <c r="D8" s="266" t="s">
        <v>1461</v>
      </c>
      <c r="E8" s="259" t="s">
        <v>1471</v>
      </c>
      <c r="F8" s="267" t="s">
        <v>97</v>
      </c>
      <c r="G8" s="261" t="s">
        <v>1472</v>
      </c>
      <c r="H8" s="268" t="s">
        <v>1473</v>
      </c>
    </row>
    <row r="9" spans="1:12" ht="16.5" customHeight="1">
      <c r="A9" s="263" t="s">
        <v>1459</v>
      </c>
      <c r="B9" s="264" t="s">
        <v>68</v>
      </c>
      <c r="C9" s="265" t="s">
        <v>1460</v>
      </c>
      <c r="D9" s="266" t="s">
        <v>1461</v>
      </c>
      <c r="E9" s="259" t="s">
        <v>1471</v>
      </c>
      <c r="F9" s="267" t="s">
        <v>97</v>
      </c>
      <c r="G9" s="261" t="s">
        <v>1474</v>
      </c>
      <c r="H9" s="268" t="s">
        <v>1475</v>
      </c>
    </row>
    <row r="10" spans="1:12">
      <c r="A10" s="263" t="s">
        <v>1459</v>
      </c>
      <c r="B10" s="264" t="s">
        <v>68</v>
      </c>
      <c r="C10" s="265" t="s">
        <v>1460</v>
      </c>
      <c r="D10" s="266" t="s">
        <v>1461</v>
      </c>
      <c r="E10" s="259" t="s">
        <v>1471</v>
      </c>
      <c r="F10" s="267" t="s">
        <v>97</v>
      </c>
      <c r="G10" s="261" t="s">
        <v>1476</v>
      </c>
      <c r="H10" s="268" t="s">
        <v>1477</v>
      </c>
    </row>
    <row r="11" spans="1:12">
      <c r="A11" s="263" t="s">
        <v>1459</v>
      </c>
      <c r="B11" s="264" t="s">
        <v>68</v>
      </c>
      <c r="C11" s="265" t="s">
        <v>1460</v>
      </c>
      <c r="D11" s="266" t="s">
        <v>1461</v>
      </c>
      <c r="E11" s="259" t="s">
        <v>1471</v>
      </c>
      <c r="F11" s="267" t="s">
        <v>97</v>
      </c>
      <c r="G11" s="261" t="s">
        <v>1478</v>
      </c>
      <c r="H11" s="268" t="s">
        <v>1479</v>
      </c>
    </row>
    <row r="12" spans="1:12">
      <c r="A12" s="263" t="s">
        <v>1459</v>
      </c>
      <c r="B12" s="264" t="s">
        <v>68</v>
      </c>
      <c r="C12" s="265" t="s">
        <v>1460</v>
      </c>
      <c r="D12" s="266" t="s">
        <v>1461</v>
      </c>
      <c r="E12" s="259" t="s">
        <v>1480</v>
      </c>
      <c r="F12" s="267" t="s">
        <v>1218</v>
      </c>
      <c r="G12" s="261" t="s">
        <v>1481</v>
      </c>
      <c r="H12" s="268" t="s">
        <v>1482</v>
      </c>
    </row>
    <row r="13" spans="1:12">
      <c r="A13" s="263" t="s">
        <v>1459</v>
      </c>
      <c r="B13" s="264" t="s">
        <v>68</v>
      </c>
      <c r="C13" s="265" t="s">
        <v>1460</v>
      </c>
      <c r="D13" s="266" t="s">
        <v>1461</v>
      </c>
      <c r="E13" s="259" t="s">
        <v>1480</v>
      </c>
      <c r="F13" s="267" t="s">
        <v>1218</v>
      </c>
      <c r="G13" s="261" t="s">
        <v>1483</v>
      </c>
      <c r="H13" s="268" t="s">
        <v>1484</v>
      </c>
    </row>
    <row r="14" spans="1:12">
      <c r="A14" s="263" t="s">
        <v>1459</v>
      </c>
      <c r="B14" s="264" t="s">
        <v>68</v>
      </c>
      <c r="C14" s="265" t="s">
        <v>1460</v>
      </c>
      <c r="D14" s="266" t="s">
        <v>1461</v>
      </c>
      <c r="E14" s="259" t="s">
        <v>1480</v>
      </c>
      <c r="F14" s="267" t="s">
        <v>1218</v>
      </c>
      <c r="G14" s="261" t="s">
        <v>1485</v>
      </c>
      <c r="H14" s="268" t="s">
        <v>1486</v>
      </c>
    </row>
    <row r="15" spans="1:12">
      <c r="A15" s="263" t="s">
        <v>1459</v>
      </c>
      <c r="B15" s="264" t="s">
        <v>68</v>
      </c>
      <c r="C15" s="265" t="s">
        <v>1460</v>
      </c>
      <c r="D15" s="266" t="s">
        <v>1461</v>
      </c>
      <c r="E15" s="259" t="s">
        <v>1487</v>
      </c>
      <c r="F15" s="267" t="s">
        <v>104</v>
      </c>
      <c r="G15" s="261" t="s">
        <v>1488</v>
      </c>
      <c r="H15" s="268" t="s">
        <v>1489</v>
      </c>
    </row>
    <row r="16" spans="1:12">
      <c r="A16" s="263" t="s">
        <v>1459</v>
      </c>
      <c r="B16" s="264" t="s">
        <v>68</v>
      </c>
      <c r="C16" s="265" t="s">
        <v>1460</v>
      </c>
      <c r="D16" s="266" t="s">
        <v>1461</v>
      </c>
      <c r="E16" s="259" t="s">
        <v>1487</v>
      </c>
      <c r="F16" s="267" t="s">
        <v>104</v>
      </c>
      <c r="G16" s="261" t="s">
        <v>1490</v>
      </c>
      <c r="H16" s="268" t="s">
        <v>1491</v>
      </c>
    </row>
    <row r="17" spans="1:8">
      <c r="A17" s="263" t="s">
        <v>1459</v>
      </c>
      <c r="B17" s="264" t="s">
        <v>68</v>
      </c>
      <c r="C17" s="265" t="s">
        <v>1460</v>
      </c>
      <c r="D17" s="266" t="s">
        <v>1461</v>
      </c>
      <c r="E17" s="259" t="s">
        <v>1487</v>
      </c>
      <c r="F17" s="267" t="s">
        <v>104</v>
      </c>
      <c r="G17" s="261" t="s">
        <v>1492</v>
      </c>
      <c r="H17" s="268" t="s">
        <v>1493</v>
      </c>
    </row>
    <row r="18" spans="1:8">
      <c r="A18" s="263" t="s">
        <v>1459</v>
      </c>
      <c r="B18" s="264" t="s">
        <v>68</v>
      </c>
      <c r="C18" s="265" t="s">
        <v>1460</v>
      </c>
      <c r="D18" s="266" t="s">
        <v>1461</v>
      </c>
      <c r="E18" s="259" t="s">
        <v>1494</v>
      </c>
      <c r="F18" s="267" t="s">
        <v>118</v>
      </c>
      <c r="G18" s="261" t="s">
        <v>1495</v>
      </c>
      <c r="H18" s="268" t="s">
        <v>1496</v>
      </c>
    </row>
    <row r="19" spans="1:8">
      <c r="A19" s="263" t="s">
        <v>1459</v>
      </c>
      <c r="B19" s="264" t="s">
        <v>68</v>
      </c>
      <c r="C19" s="265" t="s">
        <v>1460</v>
      </c>
      <c r="D19" s="266" t="s">
        <v>1461</v>
      </c>
      <c r="E19" s="259" t="s">
        <v>1494</v>
      </c>
      <c r="F19" s="267" t="s">
        <v>118</v>
      </c>
      <c r="G19" s="261" t="s">
        <v>1497</v>
      </c>
      <c r="H19" s="268" t="s">
        <v>1498</v>
      </c>
    </row>
    <row r="20" spans="1:8">
      <c r="A20" s="263" t="s">
        <v>1459</v>
      </c>
      <c r="B20" s="264" t="s">
        <v>68</v>
      </c>
      <c r="C20" s="265" t="s">
        <v>1460</v>
      </c>
      <c r="D20" s="266" t="s">
        <v>1461</v>
      </c>
      <c r="E20" s="259" t="s">
        <v>1494</v>
      </c>
      <c r="F20" s="267" t="s">
        <v>118</v>
      </c>
      <c r="G20" s="261" t="s">
        <v>1499</v>
      </c>
      <c r="H20" s="268" t="s">
        <v>1500</v>
      </c>
    </row>
    <row r="21" spans="1:8">
      <c r="A21" s="263" t="s">
        <v>1459</v>
      </c>
      <c r="B21" s="264" t="s">
        <v>68</v>
      </c>
      <c r="C21" s="265" t="s">
        <v>1460</v>
      </c>
      <c r="D21" s="266" t="s">
        <v>1461</v>
      </c>
      <c r="E21" s="259" t="s">
        <v>1501</v>
      </c>
      <c r="F21" s="267" t="s">
        <v>1243</v>
      </c>
      <c r="G21" s="261" t="s">
        <v>1502</v>
      </c>
      <c r="H21" s="268" t="s">
        <v>1503</v>
      </c>
    </row>
    <row r="22" spans="1:8">
      <c r="A22" s="263" t="s">
        <v>1459</v>
      </c>
      <c r="B22" s="264" t="s">
        <v>68</v>
      </c>
      <c r="C22" s="265" t="s">
        <v>1460</v>
      </c>
      <c r="D22" s="266" t="s">
        <v>1461</v>
      </c>
      <c r="E22" s="259" t="s">
        <v>1501</v>
      </c>
      <c r="F22" s="267" t="s">
        <v>1243</v>
      </c>
      <c r="G22" s="261" t="s">
        <v>1504</v>
      </c>
      <c r="H22" s="268" t="s">
        <v>1505</v>
      </c>
    </row>
    <row r="23" spans="1:8">
      <c r="A23" s="263" t="s">
        <v>1459</v>
      </c>
      <c r="B23" s="264" t="s">
        <v>68</v>
      </c>
      <c r="C23" s="265" t="s">
        <v>1506</v>
      </c>
      <c r="D23" s="266" t="s">
        <v>1507</v>
      </c>
      <c r="E23" s="259" t="s">
        <v>1508</v>
      </c>
      <c r="F23" s="267" t="s">
        <v>69</v>
      </c>
      <c r="G23" s="261" t="s">
        <v>1509</v>
      </c>
      <c r="H23" s="268" t="s">
        <v>1464</v>
      </c>
    </row>
    <row r="24" spans="1:8">
      <c r="A24" s="263" t="s">
        <v>1459</v>
      </c>
      <c r="B24" s="264" t="s">
        <v>68</v>
      </c>
      <c r="C24" s="265" t="s">
        <v>1506</v>
      </c>
      <c r="D24" s="266" t="s">
        <v>1507</v>
      </c>
      <c r="E24" s="259" t="s">
        <v>1508</v>
      </c>
      <c r="F24" s="267" t="s">
        <v>69</v>
      </c>
      <c r="G24" s="261" t="s">
        <v>1510</v>
      </c>
      <c r="H24" s="268" t="s">
        <v>1466</v>
      </c>
    </row>
    <row r="25" spans="1:8">
      <c r="A25" s="263" t="s">
        <v>1459</v>
      </c>
      <c r="B25" s="264" t="s">
        <v>68</v>
      </c>
      <c r="C25" s="265" t="s">
        <v>1506</v>
      </c>
      <c r="D25" s="266" t="s">
        <v>1507</v>
      </c>
      <c r="E25" s="259" t="s">
        <v>1508</v>
      </c>
      <c r="F25" s="267" t="s">
        <v>69</v>
      </c>
      <c r="G25" s="261" t="s">
        <v>1511</v>
      </c>
      <c r="H25" s="268" t="s">
        <v>1468</v>
      </c>
    </row>
    <row r="26" spans="1:8">
      <c r="A26" s="263" t="s">
        <v>1459</v>
      </c>
      <c r="B26" s="264" t="s">
        <v>68</v>
      </c>
      <c r="C26" s="265" t="s">
        <v>1506</v>
      </c>
      <c r="D26" s="266" t="s">
        <v>1507</v>
      </c>
      <c r="E26" s="259" t="s">
        <v>1508</v>
      </c>
      <c r="F26" s="267" t="s">
        <v>69</v>
      </c>
      <c r="G26" s="261" t="s">
        <v>1512</v>
      </c>
      <c r="H26" s="268" t="s">
        <v>1470</v>
      </c>
    </row>
    <row r="27" spans="1:8">
      <c r="A27" s="263" t="s">
        <v>1459</v>
      </c>
      <c r="B27" s="264" t="s">
        <v>68</v>
      </c>
      <c r="C27" s="265" t="s">
        <v>1506</v>
      </c>
      <c r="D27" s="266" t="s">
        <v>1507</v>
      </c>
      <c r="E27" s="259" t="s">
        <v>1513</v>
      </c>
      <c r="F27" s="267" t="s">
        <v>97</v>
      </c>
      <c r="G27" s="261" t="s">
        <v>1514</v>
      </c>
      <c r="H27" s="268" t="s">
        <v>1473</v>
      </c>
    </row>
    <row r="28" spans="1:8">
      <c r="A28" s="263" t="s">
        <v>1459</v>
      </c>
      <c r="B28" s="264" t="s">
        <v>68</v>
      </c>
      <c r="C28" s="265" t="s">
        <v>1506</v>
      </c>
      <c r="D28" s="266" t="s">
        <v>1507</v>
      </c>
      <c r="E28" s="259" t="s">
        <v>1513</v>
      </c>
      <c r="F28" s="267" t="s">
        <v>97</v>
      </c>
      <c r="G28" s="261" t="s">
        <v>1515</v>
      </c>
      <c r="H28" s="268" t="s">
        <v>1475</v>
      </c>
    </row>
    <row r="29" spans="1:8">
      <c r="A29" s="263" t="s">
        <v>1459</v>
      </c>
      <c r="B29" s="264" t="s">
        <v>68</v>
      </c>
      <c r="C29" s="265" t="s">
        <v>1506</v>
      </c>
      <c r="D29" s="266" t="s">
        <v>1507</v>
      </c>
      <c r="E29" s="259" t="s">
        <v>1513</v>
      </c>
      <c r="F29" s="267" t="s">
        <v>97</v>
      </c>
      <c r="G29" s="261" t="s">
        <v>1516</v>
      </c>
      <c r="H29" s="268" t="s">
        <v>1477</v>
      </c>
    </row>
    <row r="30" spans="1:8">
      <c r="A30" s="263" t="s">
        <v>1459</v>
      </c>
      <c r="B30" s="264" t="s">
        <v>68</v>
      </c>
      <c r="C30" s="265" t="s">
        <v>1506</v>
      </c>
      <c r="D30" s="266" t="s">
        <v>1507</v>
      </c>
      <c r="E30" s="259" t="s">
        <v>1513</v>
      </c>
      <c r="F30" s="267" t="s">
        <v>97</v>
      </c>
      <c r="G30" s="261" t="s">
        <v>1517</v>
      </c>
      <c r="H30" s="268" t="s">
        <v>1479</v>
      </c>
    </row>
    <row r="31" spans="1:8">
      <c r="A31" s="263" t="s">
        <v>1459</v>
      </c>
      <c r="B31" s="264" t="s">
        <v>68</v>
      </c>
      <c r="C31" s="265" t="s">
        <v>1506</v>
      </c>
      <c r="D31" s="266" t="s">
        <v>1507</v>
      </c>
      <c r="E31" s="259" t="s">
        <v>1518</v>
      </c>
      <c r="F31" s="267" t="s">
        <v>1218</v>
      </c>
      <c r="G31" s="261" t="s">
        <v>1519</v>
      </c>
      <c r="H31" s="268" t="s">
        <v>1482</v>
      </c>
    </row>
    <row r="32" spans="1:8">
      <c r="A32" s="263" t="s">
        <v>1459</v>
      </c>
      <c r="B32" s="264" t="s">
        <v>68</v>
      </c>
      <c r="C32" s="265" t="s">
        <v>1506</v>
      </c>
      <c r="D32" s="266" t="s">
        <v>1507</v>
      </c>
      <c r="E32" s="259" t="s">
        <v>1518</v>
      </c>
      <c r="F32" s="267" t="s">
        <v>1218</v>
      </c>
      <c r="G32" s="261" t="s">
        <v>1520</v>
      </c>
      <c r="H32" s="268" t="s">
        <v>1484</v>
      </c>
    </row>
    <row r="33" spans="1:8">
      <c r="A33" s="263" t="s">
        <v>1459</v>
      </c>
      <c r="B33" s="264" t="s">
        <v>68</v>
      </c>
      <c r="C33" s="265" t="s">
        <v>1506</v>
      </c>
      <c r="D33" s="266" t="s">
        <v>1507</v>
      </c>
      <c r="E33" s="259" t="s">
        <v>1518</v>
      </c>
      <c r="F33" s="267" t="s">
        <v>1218</v>
      </c>
      <c r="G33" s="261" t="s">
        <v>1521</v>
      </c>
      <c r="H33" s="268" t="s">
        <v>1486</v>
      </c>
    </row>
    <row r="34" spans="1:8">
      <c r="A34" s="263" t="s">
        <v>1459</v>
      </c>
      <c r="B34" s="264" t="s">
        <v>68</v>
      </c>
      <c r="C34" s="265" t="s">
        <v>1506</v>
      </c>
      <c r="D34" s="266" t="s">
        <v>1507</v>
      </c>
      <c r="E34" s="259" t="s">
        <v>1522</v>
      </c>
      <c r="F34" s="267" t="s">
        <v>104</v>
      </c>
      <c r="G34" s="261" t="s">
        <v>1523</v>
      </c>
      <c r="H34" s="268" t="s">
        <v>1489</v>
      </c>
    </row>
    <row r="35" spans="1:8">
      <c r="A35" s="263" t="s">
        <v>1459</v>
      </c>
      <c r="B35" s="264" t="s">
        <v>68</v>
      </c>
      <c r="C35" s="265" t="s">
        <v>1506</v>
      </c>
      <c r="D35" s="266" t="s">
        <v>1507</v>
      </c>
      <c r="E35" s="259" t="s">
        <v>1522</v>
      </c>
      <c r="F35" s="267" t="s">
        <v>104</v>
      </c>
      <c r="G35" s="261" t="s">
        <v>1524</v>
      </c>
      <c r="H35" s="268" t="s">
        <v>1491</v>
      </c>
    </row>
    <row r="36" spans="1:8">
      <c r="A36" s="263" t="s">
        <v>1459</v>
      </c>
      <c r="B36" s="264" t="s">
        <v>68</v>
      </c>
      <c r="C36" s="265" t="s">
        <v>1506</v>
      </c>
      <c r="D36" s="266" t="s">
        <v>1507</v>
      </c>
      <c r="E36" s="259" t="s">
        <v>1522</v>
      </c>
      <c r="F36" s="267" t="s">
        <v>104</v>
      </c>
      <c r="G36" s="261" t="s">
        <v>1525</v>
      </c>
      <c r="H36" s="268" t="s">
        <v>1493</v>
      </c>
    </row>
    <row r="37" spans="1:8">
      <c r="A37" s="263" t="s">
        <v>1459</v>
      </c>
      <c r="B37" s="264" t="s">
        <v>68</v>
      </c>
      <c r="C37" s="265" t="s">
        <v>1506</v>
      </c>
      <c r="D37" s="266" t="s">
        <v>1507</v>
      </c>
      <c r="E37" s="259" t="s">
        <v>1526</v>
      </c>
      <c r="F37" s="267" t="s">
        <v>118</v>
      </c>
      <c r="G37" s="261" t="s">
        <v>1527</v>
      </c>
      <c r="H37" s="268" t="s">
        <v>1496</v>
      </c>
    </row>
    <row r="38" spans="1:8">
      <c r="A38" s="263" t="s">
        <v>1459</v>
      </c>
      <c r="B38" s="264" t="s">
        <v>68</v>
      </c>
      <c r="C38" s="265" t="s">
        <v>1506</v>
      </c>
      <c r="D38" s="266" t="s">
        <v>1507</v>
      </c>
      <c r="E38" s="259" t="s">
        <v>1526</v>
      </c>
      <c r="F38" s="267" t="s">
        <v>118</v>
      </c>
      <c r="G38" s="261" t="s">
        <v>1528</v>
      </c>
      <c r="H38" s="268" t="s">
        <v>1498</v>
      </c>
    </row>
    <row r="39" spans="1:8">
      <c r="A39" s="263" t="s">
        <v>1459</v>
      </c>
      <c r="B39" s="264" t="s">
        <v>68</v>
      </c>
      <c r="C39" s="265" t="s">
        <v>1506</v>
      </c>
      <c r="D39" s="266" t="s">
        <v>1507</v>
      </c>
      <c r="E39" s="259" t="s">
        <v>1526</v>
      </c>
      <c r="F39" s="267" t="s">
        <v>118</v>
      </c>
      <c r="G39" s="261" t="s">
        <v>1529</v>
      </c>
      <c r="H39" s="268" t="s">
        <v>1500</v>
      </c>
    </row>
    <row r="40" spans="1:8">
      <c r="A40" s="263" t="s">
        <v>1459</v>
      </c>
      <c r="B40" s="264" t="s">
        <v>68</v>
      </c>
      <c r="C40" s="265" t="s">
        <v>1506</v>
      </c>
      <c r="D40" s="266" t="s">
        <v>1507</v>
      </c>
      <c r="E40" s="259" t="s">
        <v>1530</v>
      </c>
      <c r="F40" s="267" t="s">
        <v>1243</v>
      </c>
      <c r="G40" s="261" t="s">
        <v>1531</v>
      </c>
      <c r="H40" s="268" t="s">
        <v>1503</v>
      </c>
    </row>
    <row r="41" spans="1:8">
      <c r="A41" s="263" t="s">
        <v>1459</v>
      </c>
      <c r="B41" s="264" t="s">
        <v>68</v>
      </c>
      <c r="C41" s="265" t="s">
        <v>1506</v>
      </c>
      <c r="D41" s="266" t="s">
        <v>1507</v>
      </c>
      <c r="E41" s="259" t="s">
        <v>1530</v>
      </c>
      <c r="F41" s="267" t="s">
        <v>1243</v>
      </c>
      <c r="G41" s="261" t="s">
        <v>1532</v>
      </c>
      <c r="H41" s="268" t="s">
        <v>1505</v>
      </c>
    </row>
    <row r="42" spans="1:8">
      <c r="A42" s="263" t="s">
        <v>1459</v>
      </c>
      <c r="B42" s="264" t="s">
        <v>68</v>
      </c>
      <c r="C42" s="265" t="s">
        <v>1533</v>
      </c>
      <c r="D42" s="266" t="s">
        <v>1534</v>
      </c>
      <c r="E42" s="259" t="s">
        <v>1535</v>
      </c>
      <c r="F42" s="267" t="s">
        <v>69</v>
      </c>
      <c r="G42" s="261" t="s">
        <v>1536</v>
      </c>
      <c r="H42" s="268" t="s">
        <v>1464</v>
      </c>
    </row>
    <row r="43" spans="1:8">
      <c r="A43" s="263" t="s">
        <v>1459</v>
      </c>
      <c r="B43" s="264" t="s">
        <v>68</v>
      </c>
      <c r="C43" s="265" t="s">
        <v>1533</v>
      </c>
      <c r="D43" s="266" t="s">
        <v>1534</v>
      </c>
      <c r="E43" s="259" t="s">
        <v>1535</v>
      </c>
      <c r="F43" s="267" t="s">
        <v>69</v>
      </c>
      <c r="G43" s="261" t="s">
        <v>1537</v>
      </c>
      <c r="H43" s="268" t="s">
        <v>1466</v>
      </c>
    </row>
    <row r="44" spans="1:8">
      <c r="A44" s="263" t="s">
        <v>1459</v>
      </c>
      <c r="B44" s="264" t="s">
        <v>68</v>
      </c>
      <c r="C44" s="265" t="s">
        <v>1533</v>
      </c>
      <c r="D44" s="266" t="s">
        <v>1534</v>
      </c>
      <c r="E44" s="259" t="s">
        <v>1535</v>
      </c>
      <c r="F44" s="267" t="s">
        <v>69</v>
      </c>
      <c r="G44" s="261" t="s">
        <v>1538</v>
      </c>
      <c r="H44" s="268" t="s">
        <v>1468</v>
      </c>
    </row>
    <row r="45" spans="1:8">
      <c r="A45" s="263" t="s">
        <v>1459</v>
      </c>
      <c r="B45" s="264" t="s">
        <v>68</v>
      </c>
      <c r="C45" s="265" t="s">
        <v>1533</v>
      </c>
      <c r="D45" s="266" t="s">
        <v>1534</v>
      </c>
      <c r="E45" s="259" t="s">
        <v>1535</v>
      </c>
      <c r="F45" s="267" t="s">
        <v>69</v>
      </c>
      <c r="G45" s="261" t="s">
        <v>1539</v>
      </c>
      <c r="H45" s="268" t="s">
        <v>1470</v>
      </c>
    </row>
    <row r="46" spans="1:8">
      <c r="A46" s="263" t="s">
        <v>1459</v>
      </c>
      <c r="B46" s="264" t="s">
        <v>68</v>
      </c>
      <c r="C46" s="265" t="s">
        <v>1533</v>
      </c>
      <c r="D46" s="266" t="s">
        <v>1534</v>
      </c>
      <c r="E46" s="259" t="s">
        <v>1540</v>
      </c>
      <c r="F46" s="267" t="s">
        <v>97</v>
      </c>
      <c r="G46" s="261" t="s">
        <v>1541</v>
      </c>
      <c r="H46" s="268" t="s">
        <v>1473</v>
      </c>
    </row>
    <row r="47" spans="1:8">
      <c r="A47" s="263" t="s">
        <v>1459</v>
      </c>
      <c r="B47" s="264" t="s">
        <v>68</v>
      </c>
      <c r="C47" s="265" t="s">
        <v>1533</v>
      </c>
      <c r="D47" s="266" t="s">
        <v>1534</v>
      </c>
      <c r="E47" s="259" t="s">
        <v>1540</v>
      </c>
      <c r="F47" s="267" t="s">
        <v>97</v>
      </c>
      <c r="G47" s="261" t="s">
        <v>1542</v>
      </c>
      <c r="H47" s="268" t="s">
        <v>1475</v>
      </c>
    </row>
    <row r="48" spans="1:8">
      <c r="A48" s="263" t="s">
        <v>1459</v>
      </c>
      <c r="B48" s="264" t="s">
        <v>68</v>
      </c>
      <c r="C48" s="265" t="s">
        <v>1533</v>
      </c>
      <c r="D48" s="266" t="s">
        <v>1534</v>
      </c>
      <c r="E48" s="259" t="s">
        <v>1540</v>
      </c>
      <c r="F48" s="267" t="s">
        <v>97</v>
      </c>
      <c r="G48" s="261" t="s">
        <v>1543</v>
      </c>
      <c r="H48" s="268" t="s">
        <v>1477</v>
      </c>
    </row>
    <row r="49" spans="1:8">
      <c r="A49" s="263" t="s">
        <v>1459</v>
      </c>
      <c r="B49" s="264" t="s">
        <v>68</v>
      </c>
      <c r="C49" s="265" t="s">
        <v>1533</v>
      </c>
      <c r="D49" s="266" t="s">
        <v>1534</v>
      </c>
      <c r="E49" s="259" t="s">
        <v>1540</v>
      </c>
      <c r="F49" s="267" t="s">
        <v>97</v>
      </c>
      <c r="G49" s="261" t="s">
        <v>1544</v>
      </c>
      <c r="H49" s="268" t="s">
        <v>1479</v>
      </c>
    </row>
    <row r="50" spans="1:8">
      <c r="A50" s="263" t="s">
        <v>1459</v>
      </c>
      <c r="B50" s="264" t="s">
        <v>68</v>
      </c>
      <c r="C50" s="265" t="s">
        <v>1533</v>
      </c>
      <c r="D50" s="266" t="s">
        <v>1534</v>
      </c>
      <c r="E50" s="259" t="s">
        <v>1545</v>
      </c>
      <c r="F50" s="267" t="s">
        <v>1218</v>
      </c>
      <c r="G50" s="261" t="s">
        <v>1546</v>
      </c>
      <c r="H50" s="268" t="s">
        <v>1482</v>
      </c>
    </row>
    <row r="51" spans="1:8">
      <c r="A51" s="263" t="s">
        <v>1459</v>
      </c>
      <c r="B51" s="264" t="s">
        <v>68</v>
      </c>
      <c r="C51" s="265" t="s">
        <v>1533</v>
      </c>
      <c r="D51" s="266" t="s">
        <v>1534</v>
      </c>
      <c r="E51" s="259" t="s">
        <v>1545</v>
      </c>
      <c r="F51" s="267" t="s">
        <v>1218</v>
      </c>
      <c r="G51" s="261" t="s">
        <v>1547</v>
      </c>
      <c r="H51" s="268" t="s">
        <v>1484</v>
      </c>
    </row>
    <row r="52" spans="1:8">
      <c r="A52" s="263" t="s">
        <v>1459</v>
      </c>
      <c r="B52" s="264" t="s">
        <v>68</v>
      </c>
      <c r="C52" s="265" t="s">
        <v>1533</v>
      </c>
      <c r="D52" s="266" t="s">
        <v>1534</v>
      </c>
      <c r="E52" s="259" t="s">
        <v>1545</v>
      </c>
      <c r="F52" s="267" t="s">
        <v>1218</v>
      </c>
      <c r="G52" s="261" t="s">
        <v>1548</v>
      </c>
      <c r="H52" s="268" t="s">
        <v>1486</v>
      </c>
    </row>
    <row r="53" spans="1:8">
      <c r="A53" s="263" t="s">
        <v>1459</v>
      </c>
      <c r="B53" s="264" t="s">
        <v>68</v>
      </c>
      <c r="C53" s="265" t="s">
        <v>1533</v>
      </c>
      <c r="D53" s="266" t="s">
        <v>1534</v>
      </c>
      <c r="E53" s="259" t="s">
        <v>1549</v>
      </c>
      <c r="F53" s="267" t="s">
        <v>104</v>
      </c>
      <c r="G53" s="261" t="s">
        <v>1550</v>
      </c>
      <c r="H53" s="268" t="s">
        <v>1489</v>
      </c>
    </row>
    <row r="54" spans="1:8">
      <c r="A54" s="263" t="s">
        <v>1459</v>
      </c>
      <c r="B54" s="264" t="s">
        <v>68</v>
      </c>
      <c r="C54" s="265" t="s">
        <v>1533</v>
      </c>
      <c r="D54" s="266" t="s">
        <v>1534</v>
      </c>
      <c r="E54" s="259" t="s">
        <v>1549</v>
      </c>
      <c r="F54" s="267" t="s">
        <v>104</v>
      </c>
      <c r="G54" s="261" t="s">
        <v>1551</v>
      </c>
      <c r="H54" s="268" t="s">
        <v>1491</v>
      </c>
    </row>
    <row r="55" spans="1:8">
      <c r="A55" s="263" t="s">
        <v>1459</v>
      </c>
      <c r="B55" s="264" t="s">
        <v>68</v>
      </c>
      <c r="C55" s="265" t="s">
        <v>1533</v>
      </c>
      <c r="D55" s="266" t="s">
        <v>1534</v>
      </c>
      <c r="E55" s="259" t="s">
        <v>1549</v>
      </c>
      <c r="F55" s="267" t="s">
        <v>104</v>
      </c>
      <c r="G55" s="261" t="s">
        <v>1552</v>
      </c>
      <c r="H55" s="268" t="s">
        <v>1493</v>
      </c>
    </row>
    <row r="56" spans="1:8">
      <c r="A56" s="263" t="s">
        <v>1459</v>
      </c>
      <c r="B56" s="264" t="s">
        <v>68</v>
      </c>
      <c r="C56" s="265" t="s">
        <v>1533</v>
      </c>
      <c r="D56" s="266" t="s">
        <v>1534</v>
      </c>
      <c r="E56" s="259" t="s">
        <v>1553</v>
      </c>
      <c r="F56" s="267" t="s">
        <v>118</v>
      </c>
      <c r="G56" s="261" t="s">
        <v>1554</v>
      </c>
      <c r="H56" s="268" t="s">
        <v>1496</v>
      </c>
    </row>
    <row r="57" spans="1:8">
      <c r="A57" s="263" t="s">
        <v>1459</v>
      </c>
      <c r="B57" s="264" t="s">
        <v>68</v>
      </c>
      <c r="C57" s="265" t="s">
        <v>1533</v>
      </c>
      <c r="D57" s="266" t="s">
        <v>1534</v>
      </c>
      <c r="E57" s="259" t="s">
        <v>1553</v>
      </c>
      <c r="F57" s="267" t="s">
        <v>118</v>
      </c>
      <c r="G57" s="261" t="s">
        <v>1555</v>
      </c>
      <c r="H57" s="268" t="s">
        <v>1498</v>
      </c>
    </row>
    <row r="58" spans="1:8">
      <c r="A58" s="263" t="s">
        <v>1459</v>
      </c>
      <c r="B58" s="264" t="s">
        <v>68</v>
      </c>
      <c r="C58" s="265" t="s">
        <v>1533</v>
      </c>
      <c r="D58" s="266" t="s">
        <v>1534</v>
      </c>
      <c r="E58" s="259" t="s">
        <v>1553</v>
      </c>
      <c r="F58" s="267" t="s">
        <v>118</v>
      </c>
      <c r="G58" s="261" t="s">
        <v>1556</v>
      </c>
      <c r="H58" s="268" t="s">
        <v>1500</v>
      </c>
    </row>
    <row r="59" spans="1:8">
      <c r="A59" s="263" t="s">
        <v>1459</v>
      </c>
      <c r="B59" s="264" t="s">
        <v>68</v>
      </c>
      <c r="C59" s="265" t="s">
        <v>1533</v>
      </c>
      <c r="D59" s="266" t="s">
        <v>1534</v>
      </c>
      <c r="E59" s="259" t="s">
        <v>1557</v>
      </c>
      <c r="F59" s="267" t="s">
        <v>1243</v>
      </c>
      <c r="G59" s="261" t="s">
        <v>1558</v>
      </c>
      <c r="H59" s="268" t="s">
        <v>1503</v>
      </c>
    </row>
    <row r="60" spans="1:8">
      <c r="A60" s="263" t="s">
        <v>1459</v>
      </c>
      <c r="B60" s="264" t="s">
        <v>68</v>
      </c>
      <c r="C60" s="265" t="s">
        <v>1533</v>
      </c>
      <c r="D60" s="266" t="s">
        <v>1534</v>
      </c>
      <c r="E60" s="259" t="s">
        <v>1557</v>
      </c>
      <c r="F60" s="267" t="s">
        <v>1243</v>
      </c>
      <c r="G60" s="261" t="s">
        <v>1559</v>
      </c>
      <c r="H60" s="268" t="s">
        <v>1505</v>
      </c>
    </row>
    <row r="61" spans="1:8">
      <c r="A61" s="263" t="s">
        <v>1560</v>
      </c>
      <c r="B61" s="264" t="s">
        <v>135</v>
      </c>
      <c r="C61" s="265" t="s">
        <v>1561</v>
      </c>
      <c r="D61" s="266" t="s">
        <v>1562</v>
      </c>
      <c r="E61" s="259" t="s">
        <v>1563</v>
      </c>
      <c r="F61" s="267" t="s">
        <v>818</v>
      </c>
      <c r="G61" s="261" t="s">
        <v>1564</v>
      </c>
      <c r="H61" s="268" t="s">
        <v>1565</v>
      </c>
    </row>
    <row r="62" spans="1:8">
      <c r="A62" s="263" t="s">
        <v>1560</v>
      </c>
      <c r="B62" s="264" t="s">
        <v>135</v>
      </c>
      <c r="C62" s="265" t="s">
        <v>1561</v>
      </c>
      <c r="D62" s="266" t="s">
        <v>1562</v>
      </c>
      <c r="E62" s="259" t="s">
        <v>1563</v>
      </c>
      <c r="F62" s="267" t="s">
        <v>818</v>
      </c>
      <c r="G62" s="261" t="s">
        <v>1566</v>
      </c>
      <c r="H62" s="268" t="s">
        <v>1567</v>
      </c>
    </row>
    <row r="63" spans="1:8">
      <c r="A63" s="263" t="s">
        <v>1560</v>
      </c>
      <c r="B63" s="264" t="s">
        <v>135</v>
      </c>
      <c r="C63" s="265" t="s">
        <v>1561</v>
      </c>
      <c r="D63" s="266" t="s">
        <v>1562</v>
      </c>
      <c r="E63" s="259" t="s">
        <v>1563</v>
      </c>
      <c r="F63" s="267" t="s">
        <v>818</v>
      </c>
      <c r="G63" s="261" t="s">
        <v>1568</v>
      </c>
      <c r="H63" s="268" t="s">
        <v>1569</v>
      </c>
    </row>
    <row r="64" spans="1:8">
      <c r="A64" s="263" t="s">
        <v>1560</v>
      </c>
      <c r="B64" s="264" t="s">
        <v>135</v>
      </c>
      <c r="C64" s="265" t="s">
        <v>1561</v>
      </c>
      <c r="D64" s="266" t="s">
        <v>1562</v>
      </c>
      <c r="E64" s="259" t="s">
        <v>1563</v>
      </c>
      <c r="F64" s="267" t="s">
        <v>818</v>
      </c>
      <c r="G64" s="261" t="s">
        <v>1570</v>
      </c>
      <c r="H64" s="268" t="s">
        <v>1571</v>
      </c>
    </row>
    <row r="65" spans="1:8">
      <c r="A65" s="263" t="s">
        <v>1560</v>
      </c>
      <c r="B65" s="264" t="s">
        <v>135</v>
      </c>
      <c r="C65" s="265" t="s">
        <v>1561</v>
      </c>
      <c r="D65" s="266" t="s">
        <v>1562</v>
      </c>
      <c r="E65" s="259" t="s">
        <v>1563</v>
      </c>
      <c r="F65" s="267" t="s">
        <v>818</v>
      </c>
      <c r="G65" s="261" t="s">
        <v>1572</v>
      </c>
      <c r="H65" s="268" t="s">
        <v>1573</v>
      </c>
    </row>
    <row r="66" spans="1:8">
      <c r="A66" s="263" t="s">
        <v>1560</v>
      </c>
      <c r="B66" s="264" t="s">
        <v>135</v>
      </c>
      <c r="C66" s="265" t="s">
        <v>1561</v>
      </c>
      <c r="D66" s="266" t="s">
        <v>1562</v>
      </c>
      <c r="E66" s="259" t="s">
        <v>1563</v>
      </c>
      <c r="F66" s="267" t="s">
        <v>818</v>
      </c>
      <c r="G66" s="261" t="s">
        <v>1574</v>
      </c>
      <c r="H66" s="268" t="s">
        <v>1575</v>
      </c>
    </row>
    <row r="67" spans="1:8">
      <c r="A67" s="263" t="s">
        <v>1560</v>
      </c>
      <c r="B67" s="264" t="s">
        <v>135</v>
      </c>
      <c r="C67" s="265" t="s">
        <v>1561</v>
      </c>
      <c r="D67" s="266" t="s">
        <v>1562</v>
      </c>
      <c r="E67" s="259" t="s">
        <v>1563</v>
      </c>
      <c r="F67" s="267" t="s">
        <v>818</v>
      </c>
      <c r="G67" s="261" t="s">
        <v>1576</v>
      </c>
      <c r="H67" s="268" t="s">
        <v>1577</v>
      </c>
    </row>
    <row r="68" spans="1:8">
      <c r="A68" s="263" t="s">
        <v>1560</v>
      </c>
      <c r="B68" s="264" t="s">
        <v>135</v>
      </c>
      <c r="C68" s="265" t="s">
        <v>1561</v>
      </c>
      <c r="D68" s="266" t="s">
        <v>1562</v>
      </c>
      <c r="E68" s="259" t="s">
        <v>1563</v>
      </c>
      <c r="F68" s="267" t="s">
        <v>818</v>
      </c>
      <c r="G68" s="261" t="s">
        <v>1578</v>
      </c>
      <c r="H68" s="268" t="s">
        <v>1579</v>
      </c>
    </row>
    <row r="69" spans="1:8">
      <c r="A69" s="263" t="s">
        <v>1560</v>
      </c>
      <c r="B69" s="264" t="s">
        <v>135</v>
      </c>
      <c r="C69" s="265" t="s">
        <v>1561</v>
      </c>
      <c r="D69" s="266" t="s">
        <v>1562</v>
      </c>
      <c r="E69" s="259" t="s">
        <v>1563</v>
      </c>
      <c r="F69" s="267" t="s">
        <v>818</v>
      </c>
      <c r="G69" s="261" t="s">
        <v>1580</v>
      </c>
      <c r="H69" s="268" t="s">
        <v>1581</v>
      </c>
    </row>
    <row r="70" spans="1:8">
      <c r="A70" s="263" t="s">
        <v>1560</v>
      </c>
      <c r="B70" s="264" t="s">
        <v>135</v>
      </c>
      <c r="C70" s="265" t="s">
        <v>1561</v>
      </c>
      <c r="D70" s="266" t="s">
        <v>1562</v>
      </c>
      <c r="E70" s="259" t="s">
        <v>1582</v>
      </c>
      <c r="F70" s="267" t="s">
        <v>1583</v>
      </c>
      <c r="G70" s="261" t="s">
        <v>1584</v>
      </c>
      <c r="H70" s="268" t="s">
        <v>1585</v>
      </c>
    </row>
    <row r="71" spans="1:8">
      <c r="A71" s="263" t="s">
        <v>1560</v>
      </c>
      <c r="B71" s="264" t="s">
        <v>135</v>
      </c>
      <c r="C71" s="265" t="s">
        <v>1561</v>
      </c>
      <c r="D71" s="266" t="s">
        <v>1562</v>
      </c>
      <c r="E71" s="259" t="s">
        <v>1586</v>
      </c>
      <c r="F71" s="267" t="s">
        <v>1587</v>
      </c>
      <c r="G71" s="261" t="s">
        <v>1588</v>
      </c>
      <c r="H71" s="268" t="s">
        <v>1589</v>
      </c>
    </row>
    <row r="72" spans="1:8">
      <c r="A72" s="263" t="s">
        <v>1560</v>
      </c>
      <c r="B72" s="264" t="s">
        <v>135</v>
      </c>
      <c r="C72" s="265" t="s">
        <v>1561</v>
      </c>
      <c r="D72" s="266" t="s">
        <v>1562</v>
      </c>
      <c r="E72" s="259" t="s">
        <v>1586</v>
      </c>
      <c r="F72" s="267" t="s">
        <v>1587</v>
      </c>
      <c r="G72" s="261" t="s">
        <v>1590</v>
      </c>
      <c r="H72" s="268" t="s">
        <v>1591</v>
      </c>
    </row>
    <row r="73" spans="1:8">
      <c r="A73" s="263" t="s">
        <v>1560</v>
      </c>
      <c r="B73" s="264" t="s">
        <v>135</v>
      </c>
      <c r="C73" s="265" t="s">
        <v>1561</v>
      </c>
      <c r="D73" s="266" t="s">
        <v>1562</v>
      </c>
      <c r="E73" s="259" t="s">
        <v>1586</v>
      </c>
      <c r="F73" s="267" t="s">
        <v>1587</v>
      </c>
      <c r="G73" s="261" t="s">
        <v>1592</v>
      </c>
      <c r="H73" s="268" t="s">
        <v>1593</v>
      </c>
    </row>
    <row r="74" spans="1:8">
      <c r="A74" s="263" t="s">
        <v>1560</v>
      </c>
      <c r="B74" s="264" t="s">
        <v>135</v>
      </c>
      <c r="C74" s="265" t="s">
        <v>1561</v>
      </c>
      <c r="D74" s="266" t="s">
        <v>1562</v>
      </c>
      <c r="E74" s="259" t="s">
        <v>1594</v>
      </c>
      <c r="F74" s="267" t="s">
        <v>825</v>
      </c>
      <c r="G74" s="261" t="s">
        <v>1595</v>
      </c>
      <c r="H74" s="268" t="s">
        <v>1596</v>
      </c>
    </row>
    <row r="75" spans="1:8">
      <c r="A75" s="263" t="s">
        <v>1560</v>
      </c>
      <c r="B75" s="264" t="s">
        <v>135</v>
      </c>
      <c r="C75" s="265" t="s">
        <v>1561</v>
      </c>
      <c r="D75" s="266" t="s">
        <v>1562</v>
      </c>
      <c r="E75" s="259" t="s">
        <v>1594</v>
      </c>
      <c r="F75" s="267" t="s">
        <v>825</v>
      </c>
      <c r="G75" s="261" t="s">
        <v>1597</v>
      </c>
      <c r="H75" s="268" t="s">
        <v>1598</v>
      </c>
    </row>
    <row r="76" spans="1:8">
      <c r="A76" s="263" t="s">
        <v>1560</v>
      </c>
      <c r="B76" s="264" t="s">
        <v>135</v>
      </c>
      <c r="C76" s="265" t="s">
        <v>1561</v>
      </c>
      <c r="D76" s="266" t="s">
        <v>1562</v>
      </c>
      <c r="E76" s="259" t="s">
        <v>1594</v>
      </c>
      <c r="F76" s="267" t="s">
        <v>825</v>
      </c>
      <c r="G76" s="261" t="s">
        <v>1599</v>
      </c>
      <c r="H76" s="268" t="s">
        <v>1600</v>
      </c>
    </row>
    <row r="77" spans="1:8">
      <c r="A77" s="263" t="s">
        <v>1560</v>
      </c>
      <c r="B77" s="264" t="s">
        <v>135</v>
      </c>
      <c r="C77" s="265" t="s">
        <v>1561</v>
      </c>
      <c r="D77" s="266" t="s">
        <v>1562</v>
      </c>
      <c r="E77" s="259" t="s">
        <v>1594</v>
      </c>
      <c r="F77" s="267" t="s">
        <v>825</v>
      </c>
      <c r="G77" s="261" t="s">
        <v>1601</v>
      </c>
      <c r="H77" s="268" t="s">
        <v>1602</v>
      </c>
    </row>
    <row r="78" spans="1:8">
      <c r="A78" s="263" t="s">
        <v>1560</v>
      </c>
      <c r="B78" s="264" t="s">
        <v>135</v>
      </c>
      <c r="C78" s="265" t="s">
        <v>1561</v>
      </c>
      <c r="D78" s="266" t="s">
        <v>1562</v>
      </c>
      <c r="E78" s="259" t="s">
        <v>1594</v>
      </c>
      <c r="F78" s="267" t="s">
        <v>825</v>
      </c>
      <c r="G78" s="261" t="s">
        <v>1603</v>
      </c>
      <c r="H78" s="268" t="s">
        <v>1604</v>
      </c>
    </row>
    <row r="79" spans="1:8">
      <c r="A79" s="263" t="s">
        <v>1560</v>
      </c>
      <c r="B79" s="264" t="s">
        <v>135</v>
      </c>
      <c r="C79" s="265" t="s">
        <v>1561</v>
      </c>
      <c r="D79" s="266" t="s">
        <v>1562</v>
      </c>
      <c r="E79" s="259" t="s">
        <v>1605</v>
      </c>
      <c r="F79" s="267" t="s">
        <v>1606</v>
      </c>
      <c r="G79" s="261" t="s">
        <v>1607</v>
      </c>
      <c r="H79" s="268" t="s">
        <v>1608</v>
      </c>
    </row>
    <row r="80" spans="1:8">
      <c r="A80" s="263" t="s">
        <v>1560</v>
      </c>
      <c r="B80" s="264" t="s">
        <v>135</v>
      </c>
      <c r="C80" s="265" t="s">
        <v>1561</v>
      </c>
      <c r="D80" s="266" t="s">
        <v>1562</v>
      </c>
      <c r="E80" s="259" t="s">
        <v>1605</v>
      </c>
      <c r="F80" s="267" t="s">
        <v>1606</v>
      </c>
      <c r="G80" s="261" t="s">
        <v>1609</v>
      </c>
      <c r="H80" s="268" t="s">
        <v>1610</v>
      </c>
    </row>
    <row r="81" spans="1:8">
      <c r="A81" s="263" t="s">
        <v>1560</v>
      </c>
      <c r="B81" s="264" t="s">
        <v>135</v>
      </c>
      <c r="C81" s="265" t="s">
        <v>1561</v>
      </c>
      <c r="D81" s="266" t="s">
        <v>1562</v>
      </c>
      <c r="E81" s="259" t="s">
        <v>1605</v>
      </c>
      <c r="F81" s="267" t="s">
        <v>1606</v>
      </c>
      <c r="G81" s="261" t="s">
        <v>1611</v>
      </c>
      <c r="H81" s="268" t="s">
        <v>1612</v>
      </c>
    </row>
    <row r="82" spans="1:8">
      <c r="A82" s="263" t="s">
        <v>1560</v>
      </c>
      <c r="B82" s="264" t="s">
        <v>135</v>
      </c>
      <c r="C82" s="265" t="s">
        <v>1561</v>
      </c>
      <c r="D82" s="266" t="s">
        <v>1562</v>
      </c>
      <c r="E82" s="259" t="s">
        <v>1613</v>
      </c>
      <c r="F82" s="267" t="s">
        <v>1614</v>
      </c>
      <c r="G82" s="261" t="s">
        <v>1615</v>
      </c>
      <c r="H82" s="268" t="s">
        <v>1616</v>
      </c>
    </row>
    <row r="83" spans="1:8">
      <c r="A83" s="263" t="s">
        <v>1560</v>
      </c>
      <c r="B83" s="264" t="s">
        <v>135</v>
      </c>
      <c r="C83" s="265" t="s">
        <v>1561</v>
      </c>
      <c r="D83" s="266" t="s">
        <v>1562</v>
      </c>
      <c r="E83" s="259" t="s">
        <v>1613</v>
      </c>
      <c r="F83" s="267" t="s">
        <v>1614</v>
      </c>
      <c r="G83" s="261" t="s">
        <v>1617</v>
      </c>
      <c r="H83" s="268" t="s">
        <v>1618</v>
      </c>
    </row>
    <row r="84" spans="1:8">
      <c r="A84" s="263" t="s">
        <v>1560</v>
      </c>
      <c r="B84" s="264" t="s">
        <v>135</v>
      </c>
      <c r="C84" s="265" t="s">
        <v>1561</v>
      </c>
      <c r="D84" s="266" t="s">
        <v>1562</v>
      </c>
      <c r="E84" s="259" t="s">
        <v>1613</v>
      </c>
      <c r="F84" s="267" t="s">
        <v>1614</v>
      </c>
      <c r="G84" s="261" t="s">
        <v>1619</v>
      </c>
      <c r="H84" s="268" t="s">
        <v>1620</v>
      </c>
    </row>
    <row r="85" spans="1:8">
      <c r="A85" s="263" t="s">
        <v>1560</v>
      </c>
      <c r="B85" s="264" t="s">
        <v>135</v>
      </c>
      <c r="C85" s="265" t="s">
        <v>1561</v>
      </c>
      <c r="D85" s="266" t="s">
        <v>1562</v>
      </c>
      <c r="E85" s="259" t="s">
        <v>1613</v>
      </c>
      <c r="F85" s="267" t="s">
        <v>1614</v>
      </c>
      <c r="G85" s="261" t="s">
        <v>1621</v>
      </c>
      <c r="H85" s="268" t="s">
        <v>1622</v>
      </c>
    </row>
    <row r="86" spans="1:8">
      <c r="A86" s="263" t="s">
        <v>1560</v>
      </c>
      <c r="B86" s="264" t="s">
        <v>135</v>
      </c>
      <c r="C86" s="265" t="s">
        <v>1561</v>
      </c>
      <c r="D86" s="266" t="s">
        <v>1562</v>
      </c>
      <c r="E86" s="259" t="s">
        <v>1623</v>
      </c>
      <c r="F86" s="267" t="s">
        <v>1624</v>
      </c>
      <c r="G86" s="261" t="s">
        <v>1625</v>
      </c>
      <c r="H86" s="268" t="s">
        <v>1626</v>
      </c>
    </row>
    <row r="87" spans="1:8">
      <c r="A87" s="263" t="s">
        <v>1560</v>
      </c>
      <c r="B87" s="264" t="s">
        <v>135</v>
      </c>
      <c r="C87" s="265" t="s">
        <v>1561</v>
      </c>
      <c r="D87" s="266" t="s">
        <v>1562</v>
      </c>
      <c r="E87" s="259" t="s">
        <v>1623</v>
      </c>
      <c r="F87" s="267" t="s">
        <v>1624</v>
      </c>
      <c r="G87" s="261" t="s">
        <v>1627</v>
      </c>
      <c r="H87" s="268" t="s">
        <v>1628</v>
      </c>
    </row>
    <row r="88" spans="1:8">
      <c r="A88" s="263" t="s">
        <v>1560</v>
      </c>
      <c r="B88" s="264" t="s">
        <v>135</v>
      </c>
      <c r="C88" s="265" t="s">
        <v>1561</v>
      </c>
      <c r="D88" s="266" t="s">
        <v>1562</v>
      </c>
      <c r="E88" s="259" t="s">
        <v>1623</v>
      </c>
      <c r="F88" s="267" t="s">
        <v>1624</v>
      </c>
      <c r="G88" s="261" t="s">
        <v>1629</v>
      </c>
      <c r="H88" s="268" t="s">
        <v>1630</v>
      </c>
    </row>
    <row r="89" spans="1:8">
      <c r="A89" s="263" t="s">
        <v>1560</v>
      </c>
      <c r="B89" s="264" t="s">
        <v>135</v>
      </c>
      <c r="C89" s="265" t="s">
        <v>1561</v>
      </c>
      <c r="D89" s="266" t="s">
        <v>1562</v>
      </c>
      <c r="E89" s="259" t="s">
        <v>1623</v>
      </c>
      <c r="F89" s="267" t="s">
        <v>1624</v>
      </c>
      <c r="G89" s="261" t="s">
        <v>1631</v>
      </c>
      <c r="H89" s="268" t="s">
        <v>1632</v>
      </c>
    </row>
    <row r="90" spans="1:8">
      <c r="A90" s="263" t="s">
        <v>1560</v>
      </c>
      <c r="B90" s="264" t="s">
        <v>135</v>
      </c>
      <c r="C90" s="265" t="s">
        <v>1561</v>
      </c>
      <c r="D90" s="266" t="s">
        <v>1562</v>
      </c>
      <c r="E90" s="259" t="s">
        <v>1633</v>
      </c>
      <c r="F90" s="267" t="s">
        <v>1634</v>
      </c>
      <c r="G90" s="261" t="s">
        <v>1635</v>
      </c>
      <c r="H90" s="268" t="s">
        <v>1636</v>
      </c>
    </row>
    <row r="91" spans="1:8">
      <c r="A91" s="263" t="s">
        <v>1560</v>
      </c>
      <c r="B91" s="264" t="s">
        <v>135</v>
      </c>
      <c r="C91" s="265" t="s">
        <v>1561</v>
      </c>
      <c r="D91" s="266" t="s">
        <v>1562</v>
      </c>
      <c r="E91" s="259" t="s">
        <v>1633</v>
      </c>
      <c r="F91" s="267" t="s">
        <v>1634</v>
      </c>
      <c r="G91" s="261" t="s">
        <v>1637</v>
      </c>
      <c r="H91" s="268" t="s">
        <v>1638</v>
      </c>
    </row>
    <row r="92" spans="1:8">
      <c r="A92" s="263" t="s">
        <v>1560</v>
      </c>
      <c r="B92" s="264" t="s">
        <v>135</v>
      </c>
      <c r="C92" s="265" t="s">
        <v>1561</v>
      </c>
      <c r="D92" s="266" t="s">
        <v>1562</v>
      </c>
      <c r="E92" s="259" t="s">
        <v>1633</v>
      </c>
      <c r="F92" s="267" t="s">
        <v>1634</v>
      </c>
      <c r="G92" s="261" t="s">
        <v>1639</v>
      </c>
      <c r="H92" s="268" t="s">
        <v>1640</v>
      </c>
    </row>
    <row r="93" spans="1:8">
      <c r="A93" s="263" t="s">
        <v>1560</v>
      </c>
      <c r="B93" s="264" t="s">
        <v>135</v>
      </c>
      <c r="C93" s="265" t="s">
        <v>1561</v>
      </c>
      <c r="D93" s="266" t="s">
        <v>1562</v>
      </c>
      <c r="E93" s="259" t="s">
        <v>1641</v>
      </c>
      <c r="F93" s="267" t="s">
        <v>1642</v>
      </c>
      <c r="G93" s="261" t="s">
        <v>1643</v>
      </c>
      <c r="H93" s="268" t="s">
        <v>1644</v>
      </c>
    </row>
    <row r="94" spans="1:8">
      <c r="A94" s="263" t="s">
        <v>1560</v>
      </c>
      <c r="B94" s="264" t="s">
        <v>135</v>
      </c>
      <c r="C94" s="265" t="s">
        <v>1561</v>
      </c>
      <c r="D94" s="266" t="s">
        <v>1562</v>
      </c>
      <c r="E94" s="259" t="s">
        <v>1641</v>
      </c>
      <c r="F94" s="267" t="s">
        <v>1642</v>
      </c>
      <c r="G94" s="261" t="s">
        <v>1645</v>
      </c>
      <c r="H94" s="268" t="s">
        <v>1646</v>
      </c>
    </row>
    <row r="95" spans="1:8">
      <c r="A95" s="263" t="s">
        <v>1560</v>
      </c>
      <c r="B95" s="264" t="s">
        <v>135</v>
      </c>
      <c r="C95" s="265" t="s">
        <v>1561</v>
      </c>
      <c r="D95" s="266" t="s">
        <v>1562</v>
      </c>
      <c r="E95" s="259" t="s">
        <v>1641</v>
      </c>
      <c r="F95" s="267" t="s">
        <v>1642</v>
      </c>
      <c r="G95" s="261" t="s">
        <v>1647</v>
      </c>
      <c r="H95" s="268" t="s">
        <v>1648</v>
      </c>
    </row>
    <row r="96" spans="1:8">
      <c r="A96" s="263" t="s">
        <v>1560</v>
      </c>
      <c r="B96" s="264" t="s">
        <v>135</v>
      </c>
      <c r="C96" s="265" t="s">
        <v>1561</v>
      </c>
      <c r="D96" s="266" t="s">
        <v>1562</v>
      </c>
      <c r="E96" s="259" t="s">
        <v>1641</v>
      </c>
      <c r="F96" s="267" t="s">
        <v>1642</v>
      </c>
      <c r="G96" s="261" t="s">
        <v>1649</v>
      </c>
      <c r="H96" s="268" t="s">
        <v>1650</v>
      </c>
    </row>
    <row r="97" spans="1:8">
      <c r="A97" s="263" t="s">
        <v>1560</v>
      </c>
      <c r="B97" s="264" t="s">
        <v>135</v>
      </c>
      <c r="C97" s="265" t="s">
        <v>1561</v>
      </c>
      <c r="D97" s="266" t="s">
        <v>1562</v>
      </c>
      <c r="E97" s="259" t="s">
        <v>1641</v>
      </c>
      <c r="F97" s="267" t="s">
        <v>1642</v>
      </c>
      <c r="G97" s="261" t="s">
        <v>1651</v>
      </c>
      <c r="H97" s="268" t="s">
        <v>1652</v>
      </c>
    </row>
    <row r="98" spans="1:8">
      <c r="A98" s="263" t="s">
        <v>1560</v>
      </c>
      <c r="B98" s="264" t="s">
        <v>135</v>
      </c>
      <c r="C98" s="265" t="s">
        <v>1561</v>
      </c>
      <c r="D98" s="266" t="s">
        <v>1562</v>
      </c>
      <c r="E98" s="259" t="s">
        <v>1641</v>
      </c>
      <c r="F98" s="267" t="s">
        <v>1642</v>
      </c>
      <c r="G98" s="261" t="s">
        <v>1653</v>
      </c>
      <c r="H98" s="268" t="s">
        <v>1654</v>
      </c>
    </row>
    <row r="99" spans="1:8">
      <c r="A99" s="263" t="s">
        <v>1560</v>
      </c>
      <c r="B99" s="264" t="s">
        <v>135</v>
      </c>
      <c r="C99" s="265" t="s">
        <v>1561</v>
      </c>
      <c r="D99" s="266" t="s">
        <v>1562</v>
      </c>
      <c r="E99" s="259" t="s">
        <v>1641</v>
      </c>
      <c r="F99" s="267" t="s">
        <v>1642</v>
      </c>
      <c r="G99" s="261" t="s">
        <v>1655</v>
      </c>
      <c r="H99" s="268" t="s">
        <v>1656</v>
      </c>
    </row>
    <row r="100" spans="1:8">
      <c r="A100" s="263" t="s">
        <v>1560</v>
      </c>
      <c r="B100" s="264" t="s">
        <v>135</v>
      </c>
      <c r="C100" s="265" t="s">
        <v>1561</v>
      </c>
      <c r="D100" s="266" t="s">
        <v>1562</v>
      </c>
      <c r="E100" s="259" t="s">
        <v>1657</v>
      </c>
      <c r="F100" s="267" t="s">
        <v>1658</v>
      </c>
      <c r="G100" s="261" t="s">
        <v>1659</v>
      </c>
      <c r="H100" s="268" t="s">
        <v>1660</v>
      </c>
    </row>
    <row r="101" spans="1:8">
      <c r="A101" s="263" t="s">
        <v>1560</v>
      </c>
      <c r="B101" s="264" t="s">
        <v>135</v>
      </c>
      <c r="C101" s="265" t="s">
        <v>1561</v>
      </c>
      <c r="D101" s="266" t="s">
        <v>1562</v>
      </c>
      <c r="E101" s="259" t="s">
        <v>1657</v>
      </c>
      <c r="F101" s="267" t="s">
        <v>1658</v>
      </c>
      <c r="G101" s="261" t="s">
        <v>1661</v>
      </c>
      <c r="H101" s="268" t="s">
        <v>1662</v>
      </c>
    </row>
    <row r="102" spans="1:8">
      <c r="A102" s="263" t="s">
        <v>1560</v>
      </c>
      <c r="B102" s="264" t="s">
        <v>135</v>
      </c>
      <c r="C102" s="265" t="s">
        <v>1561</v>
      </c>
      <c r="D102" s="266" t="s">
        <v>1562</v>
      </c>
      <c r="E102" s="259" t="s">
        <v>1657</v>
      </c>
      <c r="F102" s="267" t="s">
        <v>1658</v>
      </c>
      <c r="G102" s="261" t="s">
        <v>1663</v>
      </c>
      <c r="H102" s="268" t="s">
        <v>1664</v>
      </c>
    </row>
    <row r="103" spans="1:8">
      <c r="A103" s="263" t="s">
        <v>1560</v>
      </c>
      <c r="B103" s="264" t="s">
        <v>135</v>
      </c>
      <c r="C103" s="265" t="s">
        <v>1561</v>
      </c>
      <c r="D103" s="266" t="s">
        <v>1562</v>
      </c>
      <c r="E103" s="259" t="s">
        <v>1657</v>
      </c>
      <c r="F103" s="267" t="s">
        <v>1658</v>
      </c>
      <c r="G103" s="261" t="s">
        <v>1665</v>
      </c>
      <c r="H103" s="268" t="s">
        <v>1666</v>
      </c>
    </row>
    <row r="104" spans="1:8">
      <c r="A104" s="263" t="s">
        <v>1560</v>
      </c>
      <c r="B104" s="264" t="s">
        <v>135</v>
      </c>
      <c r="C104" s="265" t="s">
        <v>1561</v>
      </c>
      <c r="D104" s="266" t="s">
        <v>1562</v>
      </c>
      <c r="E104" s="259" t="s">
        <v>1657</v>
      </c>
      <c r="F104" s="267" t="s">
        <v>1658</v>
      </c>
      <c r="G104" s="261" t="s">
        <v>1667</v>
      </c>
      <c r="H104" s="268" t="s">
        <v>1668</v>
      </c>
    </row>
    <row r="105" spans="1:8">
      <c r="A105" s="263" t="s">
        <v>1560</v>
      </c>
      <c r="B105" s="264" t="s">
        <v>135</v>
      </c>
      <c r="C105" s="265" t="s">
        <v>1561</v>
      </c>
      <c r="D105" s="266" t="s">
        <v>1562</v>
      </c>
      <c r="E105" s="259" t="s">
        <v>1669</v>
      </c>
      <c r="F105" s="267" t="s">
        <v>1670</v>
      </c>
      <c r="G105" s="261" t="s">
        <v>1671</v>
      </c>
      <c r="H105" s="268" t="s">
        <v>1672</v>
      </c>
    </row>
    <row r="106" spans="1:8">
      <c r="A106" s="263" t="s">
        <v>1560</v>
      </c>
      <c r="B106" s="264" t="s">
        <v>135</v>
      </c>
      <c r="C106" s="265" t="s">
        <v>1561</v>
      </c>
      <c r="D106" s="266" t="s">
        <v>1562</v>
      </c>
      <c r="E106" s="259" t="s">
        <v>1669</v>
      </c>
      <c r="F106" s="267" t="s">
        <v>1670</v>
      </c>
      <c r="G106" s="261" t="s">
        <v>1673</v>
      </c>
      <c r="H106" s="268" t="s">
        <v>1674</v>
      </c>
    </row>
    <row r="107" spans="1:8">
      <c r="A107" s="263" t="s">
        <v>1560</v>
      </c>
      <c r="B107" s="264" t="s">
        <v>135</v>
      </c>
      <c r="C107" s="265" t="s">
        <v>1561</v>
      </c>
      <c r="D107" s="266" t="s">
        <v>1562</v>
      </c>
      <c r="E107" s="259" t="s">
        <v>1669</v>
      </c>
      <c r="F107" s="267" t="s">
        <v>1670</v>
      </c>
      <c r="G107" s="261" t="s">
        <v>1675</v>
      </c>
      <c r="H107" s="268" t="s">
        <v>1676</v>
      </c>
    </row>
    <row r="108" spans="1:8">
      <c r="A108" s="263" t="s">
        <v>1560</v>
      </c>
      <c r="B108" s="264" t="s">
        <v>135</v>
      </c>
      <c r="C108" s="265" t="s">
        <v>1561</v>
      </c>
      <c r="D108" s="266" t="s">
        <v>1562</v>
      </c>
      <c r="E108" s="259" t="s">
        <v>1669</v>
      </c>
      <c r="F108" s="267" t="s">
        <v>1670</v>
      </c>
      <c r="G108" s="261" t="s">
        <v>1677</v>
      </c>
      <c r="H108" s="268" t="s">
        <v>1678</v>
      </c>
    </row>
    <row r="109" spans="1:8">
      <c r="A109" s="263" t="s">
        <v>1560</v>
      </c>
      <c r="B109" s="264" t="s">
        <v>135</v>
      </c>
      <c r="C109" s="265" t="s">
        <v>1561</v>
      </c>
      <c r="D109" s="266" t="s">
        <v>1562</v>
      </c>
      <c r="E109" s="259" t="s">
        <v>1679</v>
      </c>
      <c r="F109" s="267" t="s">
        <v>1680</v>
      </c>
      <c r="G109" s="261" t="s">
        <v>1681</v>
      </c>
      <c r="H109" s="268" t="s">
        <v>1682</v>
      </c>
    </row>
    <row r="110" spans="1:8">
      <c r="A110" s="263" t="s">
        <v>1560</v>
      </c>
      <c r="B110" s="264" t="s">
        <v>135</v>
      </c>
      <c r="C110" s="265" t="s">
        <v>1561</v>
      </c>
      <c r="D110" s="266" t="s">
        <v>1562</v>
      </c>
      <c r="E110" s="259" t="s">
        <v>1679</v>
      </c>
      <c r="F110" s="267" t="s">
        <v>1680</v>
      </c>
      <c r="G110" s="261" t="s">
        <v>1683</v>
      </c>
      <c r="H110" s="268" t="s">
        <v>1684</v>
      </c>
    </row>
    <row r="111" spans="1:8">
      <c r="A111" s="263" t="s">
        <v>1560</v>
      </c>
      <c r="B111" s="264" t="s">
        <v>135</v>
      </c>
      <c r="C111" s="265" t="s">
        <v>1561</v>
      </c>
      <c r="D111" s="266" t="s">
        <v>1562</v>
      </c>
      <c r="E111" s="259" t="s">
        <v>1679</v>
      </c>
      <c r="F111" s="267" t="s">
        <v>1680</v>
      </c>
      <c r="G111" s="261" t="s">
        <v>1685</v>
      </c>
      <c r="H111" s="268" t="s">
        <v>1686</v>
      </c>
    </row>
    <row r="112" spans="1:8">
      <c r="A112" s="263" t="s">
        <v>1560</v>
      </c>
      <c r="B112" s="264" t="s">
        <v>135</v>
      </c>
      <c r="C112" s="265" t="s">
        <v>1561</v>
      </c>
      <c r="D112" s="266" t="s">
        <v>1562</v>
      </c>
      <c r="E112" s="259" t="s">
        <v>1679</v>
      </c>
      <c r="F112" s="267" t="s">
        <v>1680</v>
      </c>
      <c r="G112" s="261" t="s">
        <v>1687</v>
      </c>
      <c r="H112" s="268" t="s">
        <v>1688</v>
      </c>
    </row>
    <row r="113" spans="1:8">
      <c r="A113" s="263" t="s">
        <v>1560</v>
      </c>
      <c r="B113" s="264" t="s">
        <v>135</v>
      </c>
      <c r="C113" s="265" t="s">
        <v>1561</v>
      </c>
      <c r="D113" s="266" t="s">
        <v>1562</v>
      </c>
      <c r="E113" s="259" t="s">
        <v>1679</v>
      </c>
      <c r="F113" s="267" t="s">
        <v>1680</v>
      </c>
      <c r="G113" s="261" t="s">
        <v>1689</v>
      </c>
      <c r="H113" s="268" t="s">
        <v>1690</v>
      </c>
    </row>
    <row r="114" spans="1:8">
      <c r="A114" s="263" t="s">
        <v>1560</v>
      </c>
      <c r="B114" s="264" t="s">
        <v>135</v>
      </c>
      <c r="C114" s="265" t="s">
        <v>1561</v>
      </c>
      <c r="D114" s="266" t="s">
        <v>1562</v>
      </c>
      <c r="E114" s="259" t="s">
        <v>1679</v>
      </c>
      <c r="F114" s="267" t="s">
        <v>1680</v>
      </c>
      <c r="G114" s="261" t="s">
        <v>1691</v>
      </c>
      <c r="H114" s="268" t="s">
        <v>1692</v>
      </c>
    </row>
    <row r="115" spans="1:8">
      <c r="A115" s="263" t="s">
        <v>1560</v>
      </c>
      <c r="B115" s="264" t="s">
        <v>135</v>
      </c>
      <c r="C115" s="265" t="s">
        <v>1561</v>
      </c>
      <c r="D115" s="266" t="s">
        <v>1562</v>
      </c>
      <c r="E115" s="259" t="s">
        <v>1693</v>
      </c>
      <c r="F115" s="267" t="s">
        <v>829</v>
      </c>
      <c r="G115" s="261" t="s">
        <v>1694</v>
      </c>
      <c r="H115" s="268" t="s">
        <v>1695</v>
      </c>
    </row>
    <row r="116" spans="1:8">
      <c r="A116" s="263" t="s">
        <v>1560</v>
      </c>
      <c r="B116" s="264" t="s">
        <v>135</v>
      </c>
      <c r="C116" s="265" t="s">
        <v>1561</v>
      </c>
      <c r="D116" s="266" t="s">
        <v>1562</v>
      </c>
      <c r="E116" s="259" t="s">
        <v>1693</v>
      </c>
      <c r="F116" s="267" t="s">
        <v>829</v>
      </c>
      <c r="G116" s="261" t="s">
        <v>1696</v>
      </c>
      <c r="H116" s="268" t="s">
        <v>1697</v>
      </c>
    </row>
    <row r="117" spans="1:8">
      <c r="A117" s="263" t="s">
        <v>1560</v>
      </c>
      <c r="B117" s="264" t="s">
        <v>135</v>
      </c>
      <c r="C117" s="265" t="s">
        <v>1561</v>
      </c>
      <c r="D117" s="266" t="s">
        <v>1562</v>
      </c>
      <c r="E117" s="259" t="s">
        <v>1693</v>
      </c>
      <c r="F117" s="267" t="s">
        <v>829</v>
      </c>
      <c r="G117" s="261" t="s">
        <v>1698</v>
      </c>
      <c r="H117" s="268" t="s">
        <v>1699</v>
      </c>
    </row>
    <row r="118" spans="1:8">
      <c r="A118" s="263" t="s">
        <v>1560</v>
      </c>
      <c r="B118" s="264" t="s">
        <v>135</v>
      </c>
      <c r="C118" s="265" t="s">
        <v>1561</v>
      </c>
      <c r="D118" s="266" t="s">
        <v>1562</v>
      </c>
      <c r="E118" s="259" t="s">
        <v>1693</v>
      </c>
      <c r="F118" s="267" t="s">
        <v>829</v>
      </c>
      <c r="G118" s="261" t="s">
        <v>1700</v>
      </c>
      <c r="H118" s="268" t="s">
        <v>1701</v>
      </c>
    </row>
    <row r="119" spans="1:8">
      <c r="A119" s="263" t="s">
        <v>1560</v>
      </c>
      <c r="B119" s="264" t="s">
        <v>135</v>
      </c>
      <c r="C119" s="265" t="s">
        <v>1561</v>
      </c>
      <c r="D119" s="266" t="s">
        <v>1562</v>
      </c>
      <c r="E119" s="259" t="s">
        <v>1693</v>
      </c>
      <c r="F119" s="267" t="s">
        <v>829</v>
      </c>
      <c r="G119" s="261" t="s">
        <v>1702</v>
      </c>
      <c r="H119" s="268" t="s">
        <v>1703</v>
      </c>
    </row>
    <row r="120" spans="1:8">
      <c r="A120" s="263" t="s">
        <v>1560</v>
      </c>
      <c r="B120" s="264" t="s">
        <v>135</v>
      </c>
      <c r="C120" s="265" t="s">
        <v>1561</v>
      </c>
      <c r="D120" s="266" t="s">
        <v>1562</v>
      </c>
      <c r="E120" s="259" t="s">
        <v>1704</v>
      </c>
      <c r="F120" s="267" t="s">
        <v>1705</v>
      </c>
      <c r="G120" s="261" t="s">
        <v>1706</v>
      </c>
      <c r="H120" s="268" t="s">
        <v>1707</v>
      </c>
    </row>
    <row r="121" spans="1:8">
      <c r="A121" s="263" t="s">
        <v>1560</v>
      </c>
      <c r="B121" s="264" t="s">
        <v>135</v>
      </c>
      <c r="C121" s="265" t="s">
        <v>1561</v>
      </c>
      <c r="D121" s="266" t="s">
        <v>1562</v>
      </c>
      <c r="E121" s="259" t="s">
        <v>1704</v>
      </c>
      <c r="F121" s="267" t="s">
        <v>1705</v>
      </c>
      <c r="G121" s="261" t="s">
        <v>1708</v>
      </c>
      <c r="H121" s="268" t="s">
        <v>1709</v>
      </c>
    </row>
    <row r="122" spans="1:8">
      <c r="A122" s="263" t="s">
        <v>1560</v>
      </c>
      <c r="B122" s="264" t="s">
        <v>135</v>
      </c>
      <c r="C122" s="265" t="s">
        <v>1561</v>
      </c>
      <c r="D122" s="266" t="s">
        <v>1562</v>
      </c>
      <c r="E122" s="259" t="s">
        <v>1704</v>
      </c>
      <c r="F122" s="267" t="s">
        <v>1705</v>
      </c>
      <c r="G122" s="261" t="s">
        <v>1710</v>
      </c>
      <c r="H122" s="268" t="s">
        <v>1711</v>
      </c>
    </row>
    <row r="123" spans="1:8">
      <c r="A123" s="263" t="s">
        <v>1560</v>
      </c>
      <c r="B123" s="264" t="s">
        <v>135</v>
      </c>
      <c r="C123" s="265" t="s">
        <v>1561</v>
      </c>
      <c r="D123" s="266" t="s">
        <v>1562</v>
      </c>
      <c r="E123" s="259" t="s">
        <v>1704</v>
      </c>
      <c r="F123" s="267" t="s">
        <v>1705</v>
      </c>
      <c r="G123" s="261" t="s">
        <v>1712</v>
      </c>
      <c r="H123" s="268" t="s">
        <v>1713</v>
      </c>
    </row>
    <row r="124" spans="1:8">
      <c r="A124" s="263" t="s">
        <v>1560</v>
      </c>
      <c r="B124" s="264" t="s">
        <v>135</v>
      </c>
      <c r="C124" s="265" t="s">
        <v>1561</v>
      </c>
      <c r="D124" s="266" t="s">
        <v>1562</v>
      </c>
      <c r="E124" s="259" t="s">
        <v>1704</v>
      </c>
      <c r="F124" s="267" t="s">
        <v>1705</v>
      </c>
      <c r="G124" s="261" t="s">
        <v>1714</v>
      </c>
      <c r="H124" s="268" t="s">
        <v>1715</v>
      </c>
    </row>
    <row r="125" spans="1:8">
      <c r="A125" s="263" t="s">
        <v>1560</v>
      </c>
      <c r="B125" s="264" t="s">
        <v>135</v>
      </c>
      <c r="C125" s="265" t="s">
        <v>1716</v>
      </c>
      <c r="D125" s="266" t="s">
        <v>1717</v>
      </c>
      <c r="E125" s="269" t="s">
        <v>1718</v>
      </c>
      <c r="F125" s="270" t="s">
        <v>833</v>
      </c>
      <c r="G125" s="271" t="s">
        <v>1719</v>
      </c>
      <c r="H125" s="272" t="s">
        <v>1720</v>
      </c>
    </row>
    <row r="126" spans="1:8">
      <c r="A126" s="263" t="s">
        <v>1560</v>
      </c>
      <c r="B126" s="264" t="s">
        <v>135</v>
      </c>
      <c r="C126" s="265" t="s">
        <v>1716</v>
      </c>
      <c r="D126" s="266" t="s">
        <v>1717</v>
      </c>
      <c r="E126" s="259" t="s">
        <v>1718</v>
      </c>
      <c r="F126" s="267" t="s">
        <v>833</v>
      </c>
      <c r="G126" s="261" t="s">
        <v>1721</v>
      </c>
      <c r="H126" s="268" t="s">
        <v>1722</v>
      </c>
    </row>
    <row r="127" spans="1:8">
      <c r="A127" s="263" t="s">
        <v>1560</v>
      </c>
      <c r="B127" s="264" t="s">
        <v>135</v>
      </c>
      <c r="C127" s="265" t="s">
        <v>1716</v>
      </c>
      <c r="D127" s="266" t="s">
        <v>1717</v>
      </c>
      <c r="E127" s="259" t="s">
        <v>1718</v>
      </c>
      <c r="F127" s="267" t="s">
        <v>833</v>
      </c>
      <c r="G127" s="261" t="s">
        <v>1723</v>
      </c>
      <c r="H127" s="268" t="s">
        <v>1724</v>
      </c>
    </row>
    <row r="128" spans="1:8">
      <c r="A128" s="263" t="s">
        <v>1560</v>
      </c>
      <c r="B128" s="264" t="s">
        <v>135</v>
      </c>
      <c r="C128" s="265" t="s">
        <v>1716</v>
      </c>
      <c r="D128" s="266" t="s">
        <v>1717</v>
      </c>
      <c r="E128" s="259" t="s">
        <v>1718</v>
      </c>
      <c r="F128" s="267" t="s">
        <v>833</v>
      </c>
      <c r="G128" s="261" t="s">
        <v>1725</v>
      </c>
      <c r="H128" s="268" t="s">
        <v>1726</v>
      </c>
    </row>
    <row r="129" spans="1:8">
      <c r="A129" s="263" t="s">
        <v>1560</v>
      </c>
      <c r="B129" s="264" t="s">
        <v>135</v>
      </c>
      <c r="C129" s="265" t="s">
        <v>1716</v>
      </c>
      <c r="D129" s="266" t="s">
        <v>1717</v>
      </c>
      <c r="E129" s="259" t="s">
        <v>1718</v>
      </c>
      <c r="F129" s="267" t="s">
        <v>833</v>
      </c>
      <c r="G129" s="261" t="s">
        <v>1727</v>
      </c>
      <c r="H129" s="268" t="s">
        <v>1728</v>
      </c>
    </row>
    <row r="130" spans="1:8">
      <c r="A130" s="263" t="s">
        <v>1560</v>
      </c>
      <c r="B130" s="264" t="s">
        <v>135</v>
      </c>
      <c r="C130" s="265" t="s">
        <v>1716</v>
      </c>
      <c r="D130" s="266" t="s">
        <v>1717</v>
      </c>
      <c r="E130" s="259" t="s">
        <v>1718</v>
      </c>
      <c r="F130" s="267" t="s">
        <v>833</v>
      </c>
      <c r="G130" s="261" t="s">
        <v>1729</v>
      </c>
      <c r="H130" s="268" t="s">
        <v>1730</v>
      </c>
    </row>
    <row r="131" spans="1:8">
      <c r="A131" s="263" t="s">
        <v>1560</v>
      </c>
      <c r="B131" s="264" t="s">
        <v>135</v>
      </c>
      <c r="C131" s="265" t="s">
        <v>1716</v>
      </c>
      <c r="D131" s="266" t="s">
        <v>1717</v>
      </c>
      <c r="E131" s="259" t="s">
        <v>1731</v>
      </c>
      <c r="F131" s="267" t="s">
        <v>1732</v>
      </c>
      <c r="G131" s="261" t="s">
        <v>1733</v>
      </c>
      <c r="H131" s="268" t="s">
        <v>1585</v>
      </c>
    </row>
    <row r="132" spans="1:8">
      <c r="A132" s="263" t="s">
        <v>1560</v>
      </c>
      <c r="B132" s="264" t="s">
        <v>135</v>
      </c>
      <c r="C132" s="265" t="s">
        <v>1716</v>
      </c>
      <c r="D132" s="266" t="s">
        <v>1717</v>
      </c>
      <c r="E132" s="259" t="s">
        <v>1734</v>
      </c>
      <c r="F132" s="267" t="s">
        <v>1735</v>
      </c>
      <c r="G132" s="261" t="s">
        <v>1736</v>
      </c>
      <c r="H132" s="268" t="s">
        <v>1737</v>
      </c>
    </row>
    <row r="133" spans="1:8">
      <c r="A133" s="263" t="s">
        <v>1560</v>
      </c>
      <c r="B133" s="264" t="s">
        <v>135</v>
      </c>
      <c r="C133" s="265" t="s">
        <v>1716</v>
      </c>
      <c r="D133" s="266" t="s">
        <v>1717</v>
      </c>
      <c r="E133" s="259" t="s">
        <v>1734</v>
      </c>
      <c r="F133" s="267" t="s">
        <v>1735</v>
      </c>
      <c r="G133" s="261" t="s">
        <v>1738</v>
      </c>
      <c r="H133" s="268" t="s">
        <v>1739</v>
      </c>
    </row>
    <row r="134" spans="1:8">
      <c r="A134" s="263" t="s">
        <v>1560</v>
      </c>
      <c r="B134" s="264" t="s">
        <v>135</v>
      </c>
      <c r="C134" s="265" t="s">
        <v>1716</v>
      </c>
      <c r="D134" s="266" t="s">
        <v>1717</v>
      </c>
      <c r="E134" s="259" t="s">
        <v>1734</v>
      </c>
      <c r="F134" s="267" t="s">
        <v>1735</v>
      </c>
      <c r="G134" s="261" t="s">
        <v>1740</v>
      </c>
      <c r="H134" s="268" t="s">
        <v>1741</v>
      </c>
    </row>
    <row r="135" spans="1:8">
      <c r="A135" s="263" t="s">
        <v>1560</v>
      </c>
      <c r="B135" s="264" t="s">
        <v>135</v>
      </c>
      <c r="C135" s="265" t="s">
        <v>1716</v>
      </c>
      <c r="D135" s="266" t="s">
        <v>1717</v>
      </c>
      <c r="E135" s="259" t="s">
        <v>1734</v>
      </c>
      <c r="F135" s="267" t="s">
        <v>1735</v>
      </c>
      <c r="G135" s="261" t="s">
        <v>1742</v>
      </c>
      <c r="H135" s="268" t="s">
        <v>1743</v>
      </c>
    </row>
    <row r="136" spans="1:8">
      <c r="A136" s="263" t="s">
        <v>1560</v>
      </c>
      <c r="B136" s="264" t="s">
        <v>135</v>
      </c>
      <c r="C136" s="265" t="s">
        <v>1716</v>
      </c>
      <c r="D136" s="266" t="s">
        <v>1717</v>
      </c>
      <c r="E136" s="259" t="s">
        <v>1734</v>
      </c>
      <c r="F136" s="267" t="s">
        <v>1735</v>
      </c>
      <c r="G136" s="261" t="s">
        <v>1744</v>
      </c>
      <c r="H136" s="268" t="s">
        <v>1745</v>
      </c>
    </row>
    <row r="137" spans="1:8">
      <c r="A137" s="263" t="s">
        <v>1560</v>
      </c>
      <c r="B137" s="264" t="s">
        <v>135</v>
      </c>
      <c r="C137" s="265" t="s">
        <v>1716</v>
      </c>
      <c r="D137" s="266" t="s">
        <v>1717</v>
      </c>
      <c r="E137" s="259" t="s">
        <v>1734</v>
      </c>
      <c r="F137" s="267" t="s">
        <v>1735</v>
      </c>
      <c r="G137" s="261" t="s">
        <v>1746</v>
      </c>
      <c r="H137" s="268" t="s">
        <v>1747</v>
      </c>
    </row>
    <row r="138" spans="1:8">
      <c r="A138" s="263" t="s">
        <v>1560</v>
      </c>
      <c r="B138" s="264" t="s">
        <v>135</v>
      </c>
      <c r="C138" s="265" t="s">
        <v>1716</v>
      </c>
      <c r="D138" s="266" t="s">
        <v>1717</v>
      </c>
      <c r="E138" s="259" t="s">
        <v>1734</v>
      </c>
      <c r="F138" s="267" t="s">
        <v>1735</v>
      </c>
      <c r="G138" s="261" t="s">
        <v>1748</v>
      </c>
      <c r="H138" s="268" t="s">
        <v>1749</v>
      </c>
    </row>
    <row r="139" spans="1:8">
      <c r="A139" s="263" t="s">
        <v>1560</v>
      </c>
      <c r="B139" s="264" t="s">
        <v>135</v>
      </c>
      <c r="C139" s="265" t="s">
        <v>1716</v>
      </c>
      <c r="D139" s="266" t="s">
        <v>1717</v>
      </c>
      <c r="E139" s="259" t="s">
        <v>1734</v>
      </c>
      <c r="F139" s="267" t="s">
        <v>1735</v>
      </c>
      <c r="G139" s="261" t="s">
        <v>1750</v>
      </c>
      <c r="H139" s="268" t="s">
        <v>1751</v>
      </c>
    </row>
    <row r="140" spans="1:8">
      <c r="A140" s="263" t="s">
        <v>1560</v>
      </c>
      <c r="B140" s="264" t="s">
        <v>135</v>
      </c>
      <c r="C140" s="265" t="s">
        <v>1716</v>
      </c>
      <c r="D140" s="266" t="s">
        <v>1717</v>
      </c>
      <c r="E140" s="259" t="s">
        <v>1734</v>
      </c>
      <c r="F140" s="267" t="s">
        <v>1735</v>
      </c>
      <c r="G140" s="261" t="s">
        <v>1752</v>
      </c>
      <c r="H140" s="268" t="s">
        <v>1753</v>
      </c>
    </row>
    <row r="141" spans="1:8">
      <c r="A141" s="263" t="s">
        <v>1560</v>
      </c>
      <c r="B141" s="264" t="s">
        <v>135</v>
      </c>
      <c r="C141" s="265" t="s">
        <v>1716</v>
      </c>
      <c r="D141" s="266" t="s">
        <v>1717</v>
      </c>
      <c r="E141" s="259" t="s">
        <v>1734</v>
      </c>
      <c r="F141" s="267" t="s">
        <v>1735</v>
      </c>
      <c r="G141" s="261" t="s">
        <v>1754</v>
      </c>
      <c r="H141" s="268" t="s">
        <v>1755</v>
      </c>
    </row>
    <row r="142" spans="1:8">
      <c r="A142" s="263" t="s">
        <v>1560</v>
      </c>
      <c r="B142" s="264" t="s">
        <v>135</v>
      </c>
      <c r="C142" s="265" t="s">
        <v>1716</v>
      </c>
      <c r="D142" s="266" t="s">
        <v>1717</v>
      </c>
      <c r="E142" s="259" t="s">
        <v>1734</v>
      </c>
      <c r="F142" s="267" t="s">
        <v>1735</v>
      </c>
      <c r="G142" s="261" t="s">
        <v>1756</v>
      </c>
      <c r="H142" s="268" t="s">
        <v>1757</v>
      </c>
    </row>
    <row r="143" spans="1:8">
      <c r="A143" s="263" t="s">
        <v>1560</v>
      </c>
      <c r="B143" s="264" t="s">
        <v>135</v>
      </c>
      <c r="C143" s="265" t="s">
        <v>1716</v>
      </c>
      <c r="D143" s="266" t="s">
        <v>1717</v>
      </c>
      <c r="E143" s="259" t="s">
        <v>1758</v>
      </c>
      <c r="F143" s="267" t="s">
        <v>1759</v>
      </c>
      <c r="G143" s="261" t="s">
        <v>1760</v>
      </c>
      <c r="H143" s="268" t="s">
        <v>1761</v>
      </c>
    </row>
    <row r="144" spans="1:8">
      <c r="A144" s="263" t="s">
        <v>1560</v>
      </c>
      <c r="B144" s="264" t="s">
        <v>135</v>
      </c>
      <c r="C144" s="273" t="s">
        <v>1716</v>
      </c>
      <c r="D144" s="267" t="s">
        <v>1717</v>
      </c>
      <c r="E144" s="259" t="s">
        <v>1758</v>
      </c>
      <c r="F144" s="267" t="s">
        <v>1759</v>
      </c>
      <c r="G144" s="261" t="s">
        <v>1762</v>
      </c>
      <c r="H144" s="268" t="s">
        <v>1763</v>
      </c>
    </row>
    <row r="145" spans="1:8">
      <c r="A145" s="263" t="s">
        <v>1560</v>
      </c>
      <c r="B145" s="264" t="s">
        <v>135</v>
      </c>
      <c r="C145" s="273" t="s">
        <v>1764</v>
      </c>
      <c r="D145" s="267" t="s">
        <v>1765</v>
      </c>
      <c r="E145" s="259" t="s">
        <v>1766</v>
      </c>
      <c r="F145" s="267" t="s">
        <v>1767</v>
      </c>
      <c r="G145" s="261" t="s">
        <v>1768</v>
      </c>
      <c r="H145" s="268" t="s">
        <v>1769</v>
      </c>
    </row>
    <row r="146" spans="1:8">
      <c r="A146" s="263" t="s">
        <v>1560</v>
      </c>
      <c r="B146" s="264" t="s">
        <v>135</v>
      </c>
      <c r="C146" s="273" t="s">
        <v>1764</v>
      </c>
      <c r="D146" s="267" t="s">
        <v>1765</v>
      </c>
      <c r="E146" s="259" t="s">
        <v>1766</v>
      </c>
      <c r="F146" s="267" t="s">
        <v>1767</v>
      </c>
      <c r="G146" s="261" t="s">
        <v>1770</v>
      </c>
      <c r="H146" s="268" t="s">
        <v>1771</v>
      </c>
    </row>
    <row r="147" spans="1:8">
      <c r="A147" s="263" t="s">
        <v>1560</v>
      </c>
      <c r="B147" s="264" t="s">
        <v>135</v>
      </c>
      <c r="C147" s="273" t="s">
        <v>1764</v>
      </c>
      <c r="D147" s="267" t="s">
        <v>1765</v>
      </c>
      <c r="E147" s="259" t="s">
        <v>1766</v>
      </c>
      <c r="F147" s="267" t="s">
        <v>1767</v>
      </c>
      <c r="G147" s="261" t="s">
        <v>1772</v>
      </c>
      <c r="H147" s="268" t="s">
        <v>1773</v>
      </c>
    </row>
    <row r="148" spans="1:8">
      <c r="A148" s="263" t="s">
        <v>1560</v>
      </c>
      <c r="B148" s="264" t="s">
        <v>135</v>
      </c>
      <c r="C148" s="273" t="s">
        <v>1764</v>
      </c>
      <c r="D148" s="267" t="s">
        <v>1765</v>
      </c>
      <c r="E148" s="259" t="s">
        <v>1774</v>
      </c>
      <c r="F148" s="267" t="s">
        <v>1775</v>
      </c>
      <c r="G148" s="261" t="s">
        <v>1776</v>
      </c>
      <c r="H148" s="268" t="s">
        <v>1777</v>
      </c>
    </row>
    <row r="149" spans="1:8">
      <c r="A149" s="263" t="s">
        <v>1560</v>
      </c>
      <c r="B149" s="264" t="s">
        <v>135</v>
      </c>
      <c r="C149" s="273" t="s">
        <v>1764</v>
      </c>
      <c r="D149" s="267" t="s">
        <v>1765</v>
      </c>
      <c r="E149" s="259" t="s">
        <v>1774</v>
      </c>
      <c r="F149" s="267" t="s">
        <v>1775</v>
      </c>
      <c r="G149" s="261" t="s">
        <v>1778</v>
      </c>
      <c r="H149" s="268" t="s">
        <v>1779</v>
      </c>
    </row>
    <row r="150" spans="1:8">
      <c r="A150" s="263" t="s">
        <v>1560</v>
      </c>
      <c r="B150" s="264" t="s">
        <v>135</v>
      </c>
      <c r="C150" s="273" t="s">
        <v>1764</v>
      </c>
      <c r="D150" s="267" t="s">
        <v>1765</v>
      </c>
      <c r="E150" s="259" t="s">
        <v>1774</v>
      </c>
      <c r="F150" s="267" t="s">
        <v>1775</v>
      </c>
      <c r="G150" s="261" t="s">
        <v>1780</v>
      </c>
      <c r="H150" s="268" t="s">
        <v>1781</v>
      </c>
    </row>
    <row r="151" spans="1:8">
      <c r="A151" s="263" t="s">
        <v>1560</v>
      </c>
      <c r="B151" s="264" t="s">
        <v>135</v>
      </c>
      <c r="C151" s="273" t="s">
        <v>1764</v>
      </c>
      <c r="D151" s="267" t="s">
        <v>1765</v>
      </c>
      <c r="E151" s="259" t="s">
        <v>1774</v>
      </c>
      <c r="F151" s="267" t="s">
        <v>1775</v>
      </c>
      <c r="G151" s="261" t="s">
        <v>1782</v>
      </c>
      <c r="H151" s="268" t="s">
        <v>1783</v>
      </c>
    </row>
    <row r="152" spans="1:8">
      <c r="A152" s="263" t="s">
        <v>1560</v>
      </c>
      <c r="B152" s="264" t="s">
        <v>135</v>
      </c>
      <c r="C152" s="273" t="s">
        <v>1764</v>
      </c>
      <c r="D152" s="267" t="s">
        <v>1765</v>
      </c>
      <c r="E152" s="259" t="s">
        <v>1774</v>
      </c>
      <c r="F152" s="267" t="s">
        <v>1775</v>
      </c>
      <c r="G152" s="261" t="s">
        <v>1784</v>
      </c>
      <c r="H152" s="268" t="s">
        <v>1785</v>
      </c>
    </row>
    <row r="153" spans="1:8">
      <c r="A153" s="263" t="s">
        <v>1560</v>
      </c>
      <c r="B153" s="264" t="s">
        <v>135</v>
      </c>
      <c r="C153" s="273" t="s">
        <v>1764</v>
      </c>
      <c r="D153" s="267" t="s">
        <v>1765</v>
      </c>
      <c r="E153" s="259" t="s">
        <v>1774</v>
      </c>
      <c r="F153" s="267" t="s">
        <v>1775</v>
      </c>
      <c r="G153" s="261" t="s">
        <v>1786</v>
      </c>
      <c r="H153" s="268" t="s">
        <v>1787</v>
      </c>
    </row>
    <row r="154" spans="1:8">
      <c r="A154" s="263" t="s">
        <v>1560</v>
      </c>
      <c r="B154" s="264" t="s">
        <v>135</v>
      </c>
      <c r="C154" s="273" t="s">
        <v>1764</v>
      </c>
      <c r="D154" s="267" t="s">
        <v>1765</v>
      </c>
      <c r="E154" s="259" t="s">
        <v>1788</v>
      </c>
      <c r="F154" s="267" t="s">
        <v>1789</v>
      </c>
      <c r="G154" s="261" t="s">
        <v>1790</v>
      </c>
      <c r="H154" s="268" t="s">
        <v>1791</v>
      </c>
    </row>
    <row r="155" spans="1:8">
      <c r="A155" s="263" t="s">
        <v>1560</v>
      </c>
      <c r="B155" s="264" t="s">
        <v>135</v>
      </c>
      <c r="C155" s="273" t="s">
        <v>1764</v>
      </c>
      <c r="D155" s="267" t="s">
        <v>1765</v>
      </c>
      <c r="E155" s="259" t="s">
        <v>1788</v>
      </c>
      <c r="F155" s="267" t="s">
        <v>1789</v>
      </c>
      <c r="G155" s="261" t="s">
        <v>1792</v>
      </c>
      <c r="H155" s="268" t="s">
        <v>1793</v>
      </c>
    </row>
    <row r="156" spans="1:8">
      <c r="A156" s="263" t="s">
        <v>1560</v>
      </c>
      <c r="B156" s="264" t="s">
        <v>135</v>
      </c>
      <c r="C156" s="273" t="s">
        <v>1764</v>
      </c>
      <c r="D156" s="267" t="s">
        <v>1765</v>
      </c>
      <c r="E156" s="259" t="s">
        <v>1788</v>
      </c>
      <c r="F156" s="267" t="s">
        <v>1789</v>
      </c>
      <c r="G156" s="261" t="s">
        <v>1794</v>
      </c>
      <c r="H156" s="268" t="s">
        <v>1795</v>
      </c>
    </row>
    <row r="157" spans="1:8">
      <c r="A157" s="263" t="s">
        <v>1560</v>
      </c>
      <c r="B157" s="264" t="s">
        <v>135</v>
      </c>
      <c r="C157" s="273" t="s">
        <v>1764</v>
      </c>
      <c r="D157" s="267" t="s">
        <v>1765</v>
      </c>
      <c r="E157" s="259" t="s">
        <v>1788</v>
      </c>
      <c r="F157" s="267" t="s">
        <v>1789</v>
      </c>
      <c r="G157" s="261" t="s">
        <v>1796</v>
      </c>
      <c r="H157" s="268" t="s">
        <v>1797</v>
      </c>
    </row>
    <row r="158" spans="1:8">
      <c r="A158" s="263" t="s">
        <v>1560</v>
      </c>
      <c r="B158" s="264" t="s">
        <v>135</v>
      </c>
      <c r="C158" s="273" t="s">
        <v>1764</v>
      </c>
      <c r="D158" s="267" t="s">
        <v>1765</v>
      </c>
      <c r="E158" s="259" t="s">
        <v>1788</v>
      </c>
      <c r="F158" s="267" t="s">
        <v>1789</v>
      </c>
      <c r="G158" s="261" t="s">
        <v>1798</v>
      </c>
      <c r="H158" s="268" t="s">
        <v>1799</v>
      </c>
    </row>
    <row r="159" spans="1:8">
      <c r="A159" s="263" t="s">
        <v>1560</v>
      </c>
      <c r="B159" s="264" t="s">
        <v>135</v>
      </c>
      <c r="C159" s="273" t="s">
        <v>1764</v>
      </c>
      <c r="D159" s="267" t="s">
        <v>1765</v>
      </c>
      <c r="E159" s="259" t="s">
        <v>1788</v>
      </c>
      <c r="F159" s="267" t="s">
        <v>1789</v>
      </c>
      <c r="G159" s="261" t="s">
        <v>1800</v>
      </c>
      <c r="H159" s="268" t="s">
        <v>1801</v>
      </c>
    </row>
    <row r="160" spans="1:8">
      <c r="A160" s="263" t="s">
        <v>1560</v>
      </c>
      <c r="B160" s="264" t="s">
        <v>135</v>
      </c>
      <c r="C160" s="273" t="s">
        <v>1764</v>
      </c>
      <c r="D160" s="267" t="s">
        <v>1765</v>
      </c>
      <c r="E160" s="259" t="s">
        <v>1802</v>
      </c>
      <c r="F160" s="267" t="s">
        <v>837</v>
      </c>
      <c r="G160" s="261" t="s">
        <v>1803</v>
      </c>
      <c r="H160" s="268" t="s">
        <v>1804</v>
      </c>
    </row>
    <row r="161" spans="1:8">
      <c r="A161" s="263" t="s">
        <v>1560</v>
      </c>
      <c r="B161" s="264" t="s">
        <v>135</v>
      </c>
      <c r="C161" s="273" t="s">
        <v>1764</v>
      </c>
      <c r="D161" s="267" t="s">
        <v>1765</v>
      </c>
      <c r="E161" s="259" t="s">
        <v>1802</v>
      </c>
      <c r="F161" s="267" t="s">
        <v>837</v>
      </c>
      <c r="G161" s="261" t="s">
        <v>1805</v>
      </c>
      <c r="H161" s="268" t="s">
        <v>1806</v>
      </c>
    </row>
    <row r="162" spans="1:8">
      <c r="A162" s="263" t="s">
        <v>1560</v>
      </c>
      <c r="B162" s="264" t="s">
        <v>135</v>
      </c>
      <c r="C162" s="273" t="s">
        <v>1764</v>
      </c>
      <c r="D162" s="267" t="s">
        <v>1765</v>
      </c>
      <c r="E162" s="259" t="s">
        <v>1802</v>
      </c>
      <c r="F162" s="267" t="s">
        <v>837</v>
      </c>
      <c r="G162" s="261" t="s">
        <v>1807</v>
      </c>
      <c r="H162" s="268" t="s">
        <v>1808</v>
      </c>
    </row>
    <row r="163" spans="1:8">
      <c r="A163" s="263" t="s">
        <v>1560</v>
      </c>
      <c r="B163" s="264" t="s">
        <v>135</v>
      </c>
      <c r="C163" s="273" t="s">
        <v>1764</v>
      </c>
      <c r="D163" s="267" t="s">
        <v>1765</v>
      </c>
      <c r="E163" s="259" t="s">
        <v>1802</v>
      </c>
      <c r="F163" s="267" t="s">
        <v>837</v>
      </c>
      <c r="G163" s="261" t="s">
        <v>1809</v>
      </c>
      <c r="H163" s="268" t="s">
        <v>1810</v>
      </c>
    </row>
    <row r="164" spans="1:8">
      <c r="A164" s="263" t="s">
        <v>1560</v>
      </c>
      <c r="B164" s="264" t="s">
        <v>135</v>
      </c>
      <c r="C164" s="273" t="s">
        <v>1764</v>
      </c>
      <c r="D164" s="267" t="s">
        <v>1765</v>
      </c>
      <c r="E164" s="259" t="s">
        <v>1802</v>
      </c>
      <c r="F164" s="267" t="s">
        <v>837</v>
      </c>
      <c r="G164" s="261" t="s">
        <v>1811</v>
      </c>
      <c r="H164" s="268" t="s">
        <v>1812</v>
      </c>
    </row>
    <row r="165" spans="1:8">
      <c r="A165" s="263" t="s">
        <v>1560</v>
      </c>
      <c r="B165" s="264" t="s">
        <v>135</v>
      </c>
      <c r="C165" s="273" t="s">
        <v>1764</v>
      </c>
      <c r="D165" s="267" t="s">
        <v>1765</v>
      </c>
      <c r="E165" s="259" t="s">
        <v>1802</v>
      </c>
      <c r="F165" s="267" t="s">
        <v>837</v>
      </c>
      <c r="G165" s="261" t="s">
        <v>1813</v>
      </c>
      <c r="H165" s="268" t="s">
        <v>1814</v>
      </c>
    </row>
    <row r="166" spans="1:8">
      <c r="A166" s="263" t="s">
        <v>1560</v>
      </c>
      <c r="B166" s="264" t="s">
        <v>135</v>
      </c>
      <c r="C166" s="273" t="s">
        <v>1764</v>
      </c>
      <c r="D166" s="267" t="s">
        <v>1765</v>
      </c>
      <c r="E166" s="259" t="s">
        <v>1802</v>
      </c>
      <c r="F166" s="267" t="s">
        <v>837</v>
      </c>
      <c r="G166" s="261" t="s">
        <v>1815</v>
      </c>
      <c r="H166" s="268" t="s">
        <v>1816</v>
      </c>
    </row>
    <row r="167" spans="1:8">
      <c r="A167" s="263" t="s">
        <v>1560</v>
      </c>
      <c r="B167" s="264" t="s">
        <v>135</v>
      </c>
      <c r="C167" s="273" t="s">
        <v>1764</v>
      </c>
      <c r="D167" s="267" t="s">
        <v>1765</v>
      </c>
      <c r="E167" s="259" t="s">
        <v>1817</v>
      </c>
      <c r="F167" s="267" t="s">
        <v>1818</v>
      </c>
      <c r="G167" s="261" t="s">
        <v>1819</v>
      </c>
      <c r="H167" s="268" t="s">
        <v>1820</v>
      </c>
    </row>
    <row r="168" spans="1:8">
      <c r="A168" s="263" t="s">
        <v>1560</v>
      </c>
      <c r="B168" s="264" t="s">
        <v>135</v>
      </c>
      <c r="C168" s="273" t="s">
        <v>1764</v>
      </c>
      <c r="D168" s="267" t="s">
        <v>1765</v>
      </c>
      <c r="E168" s="259" t="s">
        <v>1817</v>
      </c>
      <c r="F168" s="267" t="s">
        <v>1818</v>
      </c>
      <c r="G168" s="261" t="s">
        <v>1821</v>
      </c>
      <c r="H168" s="268" t="s">
        <v>1822</v>
      </c>
    </row>
    <row r="169" spans="1:8">
      <c r="A169" s="263" t="s">
        <v>1560</v>
      </c>
      <c r="B169" s="264" t="s">
        <v>135</v>
      </c>
      <c r="C169" s="273" t="s">
        <v>1764</v>
      </c>
      <c r="D169" s="267" t="s">
        <v>1765</v>
      </c>
      <c r="E169" s="259" t="s">
        <v>1817</v>
      </c>
      <c r="F169" s="267" t="s">
        <v>1818</v>
      </c>
      <c r="G169" s="261" t="s">
        <v>1823</v>
      </c>
      <c r="H169" s="268" t="s">
        <v>1824</v>
      </c>
    </row>
    <row r="170" spans="1:8">
      <c r="A170" s="263" t="s">
        <v>1560</v>
      </c>
      <c r="B170" s="264" t="s">
        <v>135</v>
      </c>
      <c r="C170" s="273" t="s">
        <v>1764</v>
      </c>
      <c r="D170" s="267" t="s">
        <v>1765</v>
      </c>
      <c r="E170" s="259" t="s">
        <v>1817</v>
      </c>
      <c r="F170" s="267" t="s">
        <v>1818</v>
      </c>
      <c r="G170" s="261" t="s">
        <v>1825</v>
      </c>
      <c r="H170" s="268" t="s">
        <v>1826</v>
      </c>
    </row>
    <row r="171" spans="1:8">
      <c r="A171" s="263" t="s">
        <v>1560</v>
      </c>
      <c r="B171" s="264" t="s">
        <v>135</v>
      </c>
      <c r="C171" s="273" t="s">
        <v>1764</v>
      </c>
      <c r="D171" s="267" t="s">
        <v>1765</v>
      </c>
      <c r="E171" s="259" t="s">
        <v>1817</v>
      </c>
      <c r="F171" s="267" t="s">
        <v>1818</v>
      </c>
      <c r="G171" s="261" t="s">
        <v>1827</v>
      </c>
      <c r="H171" s="268" t="s">
        <v>1828</v>
      </c>
    </row>
    <row r="172" spans="1:8">
      <c r="A172" s="263" t="s">
        <v>1560</v>
      </c>
      <c r="B172" s="264" t="s">
        <v>135</v>
      </c>
      <c r="C172" s="273" t="s">
        <v>1764</v>
      </c>
      <c r="D172" s="267" t="s">
        <v>1765</v>
      </c>
      <c r="E172" s="259" t="s">
        <v>1829</v>
      </c>
      <c r="F172" s="267" t="s">
        <v>1830</v>
      </c>
      <c r="G172" s="261" t="s">
        <v>1831</v>
      </c>
      <c r="H172" s="268" t="s">
        <v>1832</v>
      </c>
    </row>
    <row r="173" spans="1:8">
      <c r="A173" s="263" t="s">
        <v>1560</v>
      </c>
      <c r="B173" s="264" t="s">
        <v>135</v>
      </c>
      <c r="C173" s="273" t="s">
        <v>1764</v>
      </c>
      <c r="D173" s="267" t="s">
        <v>1765</v>
      </c>
      <c r="E173" s="259" t="s">
        <v>1829</v>
      </c>
      <c r="F173" s="267" t="s">
        <v>1830</v>
      </c>
      <c r="G173" s="261" t="s">
        <v>1833</v>
      </c>
      <c r="H173" s="268" t="s">
        <v>1834</v>
      </c>
    </row>
    <row r="174" spans="1:8">
      <c r="A174" s="263" t="s">
        <v>1560</v>
      </c>
      <c r="B174" s="264" t="s">
        <v>135</v>
      </c>
      <c r="C174" s="273" t="s">
        <v>1764</v>
      </c>
      <c r="D174" s="267" t="s">
        <v>1765</v>
      </c>
      <c r="E174" s="259" t="s">
        <v>1829</v>
      </c>
      <c r="F174" s="267" t="s">
        <v>1830</v>
      </c>
      <c r="G174" s="261" t="s">
        <v>1835</v>
      </c>
      <c r="H174" s="268" t="s">
        <v>1836</v>
      </c>
    </row>
    <row r="175" spans="1:8">
      <c r="A175" s="263" t="s">
        <v>1560</v>
      </c>
      <c r="B175" s="264" t="s">
        <v>135</v>
      </c>
      <c r="C175" s="273" t="s">
        <v>1764</v>
      </c>
      <c r="D175" s="267" t="s">
        <v>1765</v>
      </c>
      <c r="E175" s="259" t="s">
        <v>1829</v>
      </c>
      <c r="F175" s="267" t="s">
        <v>1830</v>
      </c>
      <c r="G175" s="261" t="s">
        <v>1837</v>
      </c>
      <c r="H175" s="268" t="s">
        <v>1838</v>
      </c>
    </row>
    <row r="176" spans="1:8">
      <c r="A176" s="263" t="s">
        <v>1560</v>
      </c>
      <c r="B176" s="264" t="s">
        <v>135</v>
      </c>
      <c r="C176" s="273" t="s">
        <v>1764</v>
      </c>
      <c r="D176" s="267" t="s">
        <v>1765</v>
      </c>
      <c r="E176" s="259" t="s">
        <v>1829</v>
      </c>
      <c r="F176" s="267" t="s">
        <v>1830</v>
      </c>
      <c r="G176" s="261" t="s">
        <v>1839</v>
      </c>
      <c r="H176" s="268" t="s">
        <v>1840</v>
      </c>
    </row>
    <row r="177" spans="1:8">
      <c r="A177" s="263" t="s">
        <v>1560</v>
      </c>
      <c r="B177" s="264" t="s">
        <v>135</v>
      </c>
      <c r="C177" s="273" t="s">
        <v>1764</v>
      </c>
      <c r="D177" s="267" t="s">
        <v>1765</v>
      </c>
      <c r="E177" s="259" t="s">
        <v>1841</v>
      </c>
      <c r="F177" s="267" t="s">
        <v>840</v>
      </c>
      <c r="G177" s="261" t="s">
        <v>1842</v>
      </c>
      <c r="H177" s="268" t="s">
        <v>1843</v>
      </c>
    </row>
    <row r="178" spans="1:8">
      <c r="A178" s="263" t="s">
        <v>1560</v>
      </c>
      <c r="B178" s="264" t="s">
        <v>135</v>
      </c>
      <c r="C178" s="273" t="s">
        <v>1764</v>
      </c>
      <c r="D178" s="267" t="s">
        <v>1765</v>
      </c>
      <c r="E178" s="259" t="s">
        <v>1841</v>
      </c>
      <c r="F178" s="267" t="s">
        <v>840</v>
      </c>
      <c r="G178" s="261" t="s">
        <v>1844</v>
      </c>
      <c r="H178" s="268" t="s">
        <v>1845</v>
      </c>
    </row>
    <row r="179" spans="1:8">
      <c r="A179" s="263" t="s">
        <v>1560</v>
      </c>
      <c r="B179" s="264" t="s">
        <v>135</v>
      </c>
      <c r="C179" s="273" t="s">
        <v>1764</v>
      </c>
      <c r="D179" s="267" t="s">
        <v>1765</v>
      </c>
      <c r="E179" s="259" t="s">
        <v>1841</v>
      </c>
      <c r="F179" s="267" t="s">
        <v>840</v>
      </c>
      <c r="G179" s="261" t="s">
        <v>1846</v>
      </c>
      <c r="H179" s="268" t="s">
        <v>1847</v>
      </c>
    </row>
    <row r="180" spans="1:8">
      <c r="A180" s="263" t="s">
        <v>1560</v>
      </c>
      <c r="B180" s="264" t="s">
        <v>135</v>
      </c>
      <c r="C180" s="273" t="s">
        <v>1764</v>
      </c>
      <c r="D180" s="267" t="s">
        <v>1765</v>
      </c>
      <c r="E180" s="259" t="s">
        <v>1841</v>
      </c>
      <c r="F180" s="267" t="s">
        <v>840</v>
      </c>
      <c r="G180" s="261" t="s">
        <v>1848</v>
      </c>
      <c r="H180" s="268" t="s">
        <v>1849</v>
      </c>
    </row>
    <row r="181" spans="1:8">
      <c r="A181" s="263" t="s">
        <v>1560</v>
      </c>
      <c r="B181" s="264" t="s">
        <v>135</v>
      </c>
      <c r="C181" s="273" t="s">
        <v>1764</v>
      </c>
      <c r="D181" s="267" t="s">
        <v>1765</v>
      </c>
      <c r="E181" s="259" t="s">
        <v>1841</v>
      </c>
      <c r="F181" s="267" t="s">
        <v>840</v>
      </c>
      <c r="G181" s="261" t="s">
        <v>1850</v>
      </c>
      <c r="H181" s="268" t="s">
        <v>1851</v>
      </c>
    </row>
    <row r="182" spans="1:8">
      <c r="A182" s="263" t="s">
        <v>1560</v>
      </c>
      <c r="B182" s="264" t="s">
        <v>135</v>
      </c>
      <c r="C182" s="273" t="s">
        <v>1764</v>
      </c>
      <c r="D182" s="267" t="s">
        <v>1765</v>
      </c>
      <c r="E182" s="259" t="s">
        <v>1841</v>
      </c>
      <c r="F182" s="267" t="s">
        <v>840</v>
      </c>
      <c r="G182" s="261" t="s">
        <v>1852</v>
      </c>
      <c r="H182" s="268" t="s">
        <v>1853</v>
      </c>
    </row>
    <row r="183" spans="1:8">
      <c r="A183" s="263" t="s">
        <v>1560</v>
      </c>
      <c r="B183" s="264" t="s">
        <v>135</v>
      </c>
      <c r="C183" s="273" t="s">
        <v>1764</v>
      </c>
      <c r="D183" s="267" t="s">
        <v>1765</v>
      </c>
      <c r="E183" s="259" t="s">
        <v>1841</v>
      </c>
      <c r="F183" s="267" t="s">
        <v>840</v>
      </c>
      <c r="G183" s="261" t="s">
        <v>1854</v>
      </c>
      <c r="H183" s="268" t="s">
        <v>1855</v>
      </c>
    </row>
    <row r="184" spans="1:8">
      <c r="A184" s="263" t="s">
        <v>1560</v>
      </c>
      <c r="B184" s="264" t="s">
        <v>135</v>
      </c>
      <c r="C184" s="273" t="s">
        <v>1764</v>
      </c>
      <c r="D184" s="267" t="s">
        <v>1765</v>
      </c>
      <c r="E184" s="259" t="s">
        <v>1856</v>
      </c>
      <c r="F184" s="267" t="s">
        <v>848</v>
      </c>
      <c r="G184" s="261" t="s">
        <v>1857</v>
      </c>
      <c r="H184" s="268" t="s">
        <v>1858</v>
      </c>
    </row>
    <row r="185" spans="1:8">
      <c r="A185" s="263" t="s">
        <v>1560</v>
      </c>
      <c r="B185" s="264" t="s">
        <v>135</v>
      </c>
      <c r="C185" s="273" t="s">
        <v>1764</v>
      </c>
      <c r="D185" s="267" t="s">
        <v>1765</v>
      </c>
      <c r="E185" s="259" t="s">
        <v>1856</v>
      </c>
      <c r="F185" s="267" t="s">
        <v>848</v>
      </c>
      <c r="G185" s="261" t="s">
        <v>1859</v>
      </c>
      <c r="H185" s="268" t="s">
        <v>1860</v>
      </c>
    </row>
    <row r="186" spans="1:8">
      <c r="A186" s="263" t="s">
        <v>1560</v>
      </c>
      <c r="B186" s="264" t="s">
        <v>135</v>
      </c>
      <c r="C186" s="273" t="s">
        <v>1764</v>
      </c>
      <c r="D186" s="267" t="s">
        <v>1765</v>
      </c>
      <c r="E186" s="259" t="s">
        <v>1856</v>
      </c>
      <c r="F186" s="267" t="s">
        <v>848</v>
      </c>
      <c r="G186" s="261" t="s">
        <v>1861</v>
      </c>
      <c r="H186" s="268" t="s">
        <v>1862</v>
      </c>
    </row>
    <row r="187" spans="1:8">
      <c r="A187" s="263" t="s">
        <v>1560</v>
      </c>
      <c r="B187" s="264" t="s">
        <v>135</v>
      </c>
      <c r="C187" s="273" t="s">
        <v>1764</v>
      </c>
      <c r="D187" s="267" t="s">
        <v>1765</v>
      </c>
      <c r="E187" s="259" t="s">
        <v>1856</v>
      </c>
      <c r="F187" s="267" t="s">
        <v>848</v>
      </c>
      <c r="G187" s="261" t="s">
        <v>1863</v>
      </c>
      <c r="H187" s="268" t="s">
        <v>1864</v>
      </c>
    </row>
    <row r="188" spans="1:8">
      <c r="A188" s="263" t="s">
        <v>1560</v>
      </c>
      <c r="B188" s="264" t="s">
        <v>135</v>
      </c>
      <c r="C188" s="273" t="s">
        <v>1764</v>
      </c>
      <c r="D188" s="267" t="s">
        <v>1765</v>
      </c>
      <c r="E188" s="259" t="s">
        <v>1856</v>
      </c>
      <c r="F188" s="267" t="s">
        <v>848</v>
      </c>
      <c r="G188" s="261" t="s">
        <v>1865</v>
      </c>
      <c r="H188" s="268" t="s">
        <v>1866</v>
      </c>
    </row>
    <row r="189" spans="1:8">
      <c r="A189" s="263" t="s">
        <v>1560</v>
      </c>
      <c r="B189" s="264" t="s">
        <v>135</v>
      </c>
      <c r="C189" s="273" t="s">
        <v>1764</v>
      </c>
      <c r="D189" s="267" t="s">
        <v>1765</v>
      </c>
      <c r="E189" s="259" t="s">
        <v>1856</v>
      </c>
      <c r="F189" s="267" t="s">
        <v>848</v>
      </c>
      <c r="G189" s="261" t="s">
        <v>1867</v>
      </c>
      <c r="H189" s="268" t="s">
        <v>1868</v>
      </c>
    </row>
    <row r="190" spans="1:8">
      <c r="A190" s="263" t="s">
        <v>1560</v>
      </c>
      <c r="B190" s="264" t="s">
        <v>135</v>
      </c>
      <c r="C190" s="273" t="s">
        <v>1764</v>
      </c>
      <c r="D190" s="267" t="s">
        <v>1765</v>
      </c>
      <c r="E190" s="259" t="s">
        <v>1869</v>
      </c>
      <c r="F190" s="267" t="s">
        <v>1870</v>
      </c>
      <c r="G190" s="261" t="s">
        <v>1871</v>
      </c>
      <c r="H190" s="268" t="s">
        <v>1872</v>
      </c>
    </row>
    <row r="191" spans="1:8">
      <c r="A191" s="263" t="s">
        <v>1560</v>
      </c>
      <c r="B191" s="264" t="s">
        <v>135</v>
      </c>
      <c r="C191" s="273" t="s">
        <v>1764</v>
      </c>
      <c r="D191" s="267" t="s">
        <v>1765</v>
      </c>
      <c r="E191" s="259" t="s">
        <v>1869</v>
      </c>
      <c r="F191" s="267" t="s">
        <v>1870</v>
      </c>
      <c r="G191" s="261" t="s">
        <v>1873</v>
      </c>
      <c r="H191" s="268" t="s">
        <v>1874</v>
      </c>
    </row>
    <row r="192" spans="1:8">
      <c r="A192" s="263" t="s">
        <v>1560</v>
      </c>
      <c r="B192" s="264" t="s">
        <v>135</v>
      </c>
      <c r="C192" s="273" t="s">
        <v>1764</v>
      </c>
      <c r="D192" s="267" t="s">
        <v>1765</v>
      </c>
      <c r="E192" s="259" t="s">
        <v>1869</v>
      </c>
      <c r="F192" s="267" t="s">
        <v>1870</v>
      </c>
      <c r="G192" s="261" t="s">
        <v>1875</v>
      </c>
      <c r="H192" s="268" t="s">
        <v>1876</v>
      </c>
    </row>
    <row r="193" spans="1:8">
      <c r="A193" s="263" t="s">
        <v>1560</v>
      </c>
      <c r="B193" s="264" t="s">
        <v>135</v>
      </c>
      <c r="C193" s="273" t="s">
        <v>1764</v>
      </c>
      <c r="D193" s="267" t="s">
        <v>1765</v>
      </c>
      <c r="E193" s="259" t="s">
        <v>1869</v>
      </c>
      <c r="F193" s="267" t="s">
        <v>1870</v>
      </c>
      <c r="G193" s="261" t="s">
        <v>1877</v>
      </c>
      <c r="H193" s="268" t="s">
        <v>1878</v>
      </c>
    </row>
    <row r="194" spans="1:8">
      <c r="A194" s="263" t="s">
        <v>1879</v>
      </c>
      <c r="B194" s="264" t="s">
        <v>955</v>
      </c>
      <c r="C194" s="273" t="s">
        <v>1880</v>
      </c>
      <c r="D194" s="267" t="s">
        <v>1881</v>
      </c>
      <c r="E194" s="259" t="s">
        <v>1882</v>
      </c>
      <c r="F194" s="267" t="s">
        <v>854</v>
      </c>
      <c r="G194" s="261" t="s">
        <v>1883</v>
      </c>
      <c r="H194" s="268" t="s">
        <v>1884</v>
      </c>
    </row>
    <row r="195" spans="1:8">
      <c r="A195" s="263" t="s">
        <v>1879</v>
      </c>
      <c r="B195" s="264" t="s">
        <v>955</v>
      </c>
      <c r="C195" s="273" t="s">
        <v>1880</v>
      </c>
      <c r="D195" s="267" t="s">
        <v>1881</v>
      </c>
      <c r="E195" s="259" t="s">
        <v>1882</v>
      </c>
      <c r="F195" s="267" t="s">
        <v>854</v>
      </c>
      <c r="G195" s="261" t="s">
        <v>1885</v>
      </c>
      <c r="H195" s="268" t="s">
        <v>1886</v>
      </c>
    </row>
    <row r="196" spans="1:8">
      <c r="A196" s="263" t="s">
        <v>1879</v>
      </c>
      <c r="B196" s="264" t="s">
        <v>955</v>
      </c>
      <c r="C196" s="273" t="s">
        <v>1880</v>
      </c>
      <c r="D196" s="267" t="s">
        <v>1881</v>
      </c>
      <c r="E196" s="259" t="s">
        <v>1882</v>
      </c>
      <c r="F196" s="267" t="s">
        <v>854</v>
      </c>
      <c r="G196" s="261" t="s">
        <v>1887</v>
      </c>
      <c r="H196" s="268" t="s">
        <v>1888</v>
      </c>
    </row>
    <row r="197" spans="1:8">
      <c r="A197" s="263" t="s">
        <v>1879</v>
      </c>
      <c r="B197" s="264" t="s">
        <v>955</v>
      </c>
      <c r="C197" s="273" t="s">
        <v>1880</v>
      </c>
      <c r="D197" s="267" t="s">
        <v>1881</v>
      </c>
      <c r="E197" s="259" t="s">
        <v>1882</v>
      </c>
      <c r="F197" s="267" t="s">
        <v>854</v>
      </c>
      <c r="G197" s="261" t="s">
        <v>1889</v>
      </c>
      <c r="H197" s="268" t="s">
        <v>1890</v>
      </c>
    </row>
    <row r="198" spans="1:8">
      <c r="A198" s="263" t="s">
        <v>1879</v>
      </c>
      <c r="B198" s="264" t="s">
        <v>955</v>
      </c>
      <c r="C198" s="273" t="s">
        <v>1880</v>
      </c>
      <c r="D198" s="267" t="s">
        <v>1881</v>
      </c>
      <c r="E198" s="259" t="s">
        <v>1882</v>
      </c>
      <c r="F198" s="267" t="s">
        <v>854</v>
      </c>
      <c r="G198" s="261" t="s">
        <v>1891</v>
      </c>
      <c r="H198" s="268" t="s">
        <v>1892</v>
      </c>
    </row>
    <row r="199" spans="1:8">
      <c r="A199" s="263" t="s">
        <v>1879</v>
      </c>
      <c r="B199" s="264" t="s">
        <v>955</v>
      </c>
      <c r="C199" s="273" t="s">
        <v>1893</v>
      </c>
      <c r="D199" s="267" t="s">
        <v>1894</v>
      </c>
      <c r="E199" s="259" t="s">
        <v>1895</v>
      </c>
      <c r="F199" s="267" t="s">
        <v>1896</v>
      </c>
      <c r="G199" s="261" t="s">
        <v>1897</v>
      </c>
      <c r="H199" s="268" t="s">
        <v>1898</v>
      </c>
    </row>
    <row r="200" spans="1:8">
      <c r="A200" s="263" t="s">
        <v>1879</v>
      </c>
      <c r="B200" s="264" t="s">
        <v>955</v>
      </c>
      <c r="C200" s="273" t="s">
        <v>1893</v>
      </c>
      <c r="D200" s="267" t="s">
        <v>1894</v>
      </c>
      <c r="E200" s="259" t="s">
        <v>1895</v>
      </c>
      <c r="F200" s="267" t="s">
        <v>1896</v>
      </c>
      <c r="G200" s="261" t="s">
        <v>1899</v>
      </c>
      <c r="H200" s="268" t="s">
        <v>1900</v>
      </c>
    </row>
    <row r="201" spans="1:8">
      <c r="A201" s="263" t="s">
        <v>1879</v>
      </c>
      <c r="B201" s="264" t="s">
        <v>955</v>
      </c>
      <c r="C201" s="273" t="s">
        <v>1893</v>
      </c>
      <c r="D201" s="267" t="s">
        <v>1894</v>
      </c>
      <c r="E201" s="259" t="s">
        <v>1901</v>
      </c>
      <c r="F201" s="267" t="s">
        <v>1902</v>
      </c>
      <c r="G201" s="261" t="s">
        <v>1903</v>
      </c>
      <c r="H201" s="268" t="s">
        <v>1904</v>
      </c>
    </row>
    <row r="202" spans="1:8">
      <c r="A202" s="263" t="s">
        <v>1879</v>
      </c>
      <c r="B202" s="264" t="s">
        <v>955</v>
      </c>
      <c r="C202" s="273" t="s">
        <v>1893</v>
      </c>
      <c r="D202" s="267" t="s">
        <v>1894</v>
      </c>
      <c r="E202" s="259" t="s">
        <v>1901</v>
      </c>
      <c r="F202" s="267" t="s">
        <v>1902</v>
      </c>
      <c r="G202" s="261" t="s">
        <v>1905</v>
      </c>
      <c r="H202" s="268" t="s">
        <v>1906</v>
      </c>
    </row>
    <row r="203" spans="1:8">
      <c r="A203" s="263" t="s">
        <v>1879</v>
      </c>
      <c r="B203" s="264" t="s">
        <v>955</v>
      </c>
      <c r="C203" s="273" t="s">
        <v>1893</v>
      </c>
      <c r="D203" s="267" t="s">
        <v>1894</v>
      </c>
      <c r="E203" s="259" t="s">
        <v>1907</v>
      </c>
      <c r="F203" s="267" t="s">
        <v>1908</v>
      </c>
      <c r="G203" s="261" t="s">
        <v>1909</v>
      </c>
      <c r="H203" s="268" t="s">
        <v>1910</v>
      </c>
    </row>
    <row r="204" spans="1:8">
      <c r="A204" s="263" t="s">
        <v>1879</v>
      </c>
      <c r="B204" s="264" t="s">
        <v>955</v>
      </c>
      <c r="C204" s="273" t="s">
        <v>1893</v>
      </c>
      <c r="D204" s="267" t="s">
        <v>1894</v>
      </c>
      <c r="E204" s="259" t="s">
        <v>1907</v>
      </c>
      <c r="F204" s="267" t="s">
        <v>1908</v>
      </c>
      <c r="G204" s="261" t="s">
        <v>1911</v>
      </c>
      <c r="H204" s="268" t="s">
        <v>1912</v>
      </c>
    </row>
    <row r="205" spans="1:8">
      <c r="A205" s="263" t="s">
        <v>1879</v>
      </c>
      <c r="B205" s="264" t="s">
        <v>955</v>
      </c>
      <c r="C205" s="273" t="s">
        <v>1893</v>
      </c>
      <c r="D205" s="267" t="s">
        <v>1894</v>
      </c>
      <c r="E205" s="259" t="s">
        <v>1907</v>
      </c>
      <c r="F205" s="267" t="s">
        <v>1908</v>
      </c>
      <c r="G205" s="261" t="s">
        <v>1913</v>
      </c>
      <c r="H205" s="268" t="s">
        <v>1914</v>
      </c>
    </row>
    <row r="206" spans="1:8">
      <c r="A206" s="263" t="s">
        <v>1879</v>
      </c>
      <c r="B206" s="264" t="s">
        <v>955</v>
      </c>
      <c r="C206" s="273" t="s">
        <v>1915</v>
      </c>
      <c r="D206" s="267" t="s">
        <v>1916</v>
      </c>
      <c r="E206" s="259" t="s">
        <v>1917</v>
      </c>
      <c r="F206" s="267" t="s">
        <v>1918</v>
      </c>
      <c r="G206" s="261" t="s">
        <v>1919</v>
      </c>
      <c r="H206" s="268" t="s">
        <v>1920</v>
      </c>
    </row>
    <row r="207" spans="1:8">
      <c r="A207" s="263" t="s">
        <v>1879</v>
      </c>
      <c r="B207" s="264" t="s">
        <v>955</v>
      </c>
      <c r="C207" s="273" t="s">
        <v>1915</v>
      </c>
      <c r="D207" s="267" t="s">
        <v>1916</v>
      </c>
      <c r="E207" s="259" t="s">
        <v>1917</v>
      </c>
      <c r="F207" s="267" t="s">
        <v>1918</v>
      </c>
      <c r="G207" s="261" t="s">
        <v>1921</v>
      </c>
      <c r="H207" s="268" t="s">
        <v>1922</v>
      </c>
    </row>
    <row r="208" spans="1:8">
      <c r="A208" s="263" t="s">
        <v>1879</v>
      </c>
      <c r="B208" s="264" t="s">
        <v>955</v>
      </c>
      <c r="C208" s="273" t="s">
        <v>1915</v>
      </c>
      <c r="D208" s="267" t="s">
        <v>1916</v>
      </c>
      <c r="E208" s="259" t="s">
        <v>1923</v>
      </c>
      <c r="F208" s="267" t="s">
        <v>861</v>
      </c>
      <c r="G208" s="261" t="s">
        <v>1924</v>
      </c>
      <c r="H208" s="268" t="s">
        <v>1925</v>
      </c>
    </row>
    <row r="209" spans="1:8">
      <c r="A209" s="263" t="s">
        <v>1879</v>
      </c>
      <c r="B209" s="264" t="s">
        <v>955</v>
      </c>
      <c r="C209" s="273" t="s">
        <v>1915</v>
      </c>
      <c r="D209" s="267" t="s">
        <v>1916</v>
      </c>
      <c r="E209" s="259" t="s">
        <v>1923</v>
      </c>
      <c r="F209" s="267" t="s">
        <v>861</v>
      </c>
      <c r="G209" s="261" t="s">
        <v>1926</v>
      </c>
      <c r="H209" s="268" t="s">
        <v>1927</v>
      </c>
    </row>
    <row r="210" spans="1:8">
      <c r="A210" s="263" t="s">
        <v>1879</v>
      </c>
      <c r="B210" s="264" t="s">
        <v>955</v>
      </c>
      <c r="C210" s="273" t="s">
        <v>1915</v>
      </c>
      <c r="D210" s="267" t="s">
        <v>1916</v>
      </c>
      <c r="E210" s="259" t="s">
        <v>1923</v>
      </c>
      <c r="F210" s="267" t="s">
        <v>861</v>
      </c>
      <c r="G210" s="261" t="s">
        <v>1928</v>
      </c>
      <c r="H210" s="268" t="s">
        <v>1929</v>
      </c>
    </row>
    <row r="211" spans="1:8">
      <c r="A211" s="263" t="s">
        <v>1879</v>
      </c>
      <c r="B211" s="264" t="s">
        <v>955</v>
      </c>
      <c r="C211" s="273" t="s">
        <v>1915</v>
      </c>
      <c r="D211" s="267" t="s">
        <v>1916</v>
      </c>
      <c r="E211" s="259" t="s">
        <v>1923</v>
      </c>
      <c r="F211" s="267" t="s">
        <v>861</v>
      </c>
      <c r="G211" s="261" t="s">
        <v>1930</v>
      </c>
      <c r="H211" s="268" t="s">
        <v>1931</v>
      </c>
    </row>
    <row r="212" spans="1:8">
      <c r="A212" s="263" t="s">
        <v>1879</v>
      </c>
      <c r="B212" s="264" t="s">
        <v>955</v>
      </c>
      <c r="C212" s="273" t="s">
        <v>1915</v>
      </c>
      <c r="D212" s="267" t="s">
        <v>1916</v>
      </c>
      <c r="E212" s="259" t="s">
        <v>1923</v>
      </c>
      <c r="F212" s="267" t="s">
        <v>861</v>
      </c>
      <c r="G212" s="261" t="s">
        <v>1932</v>
      </c>
      <c r="H212" s="268" t="s">
        <v>1933</v>
      </c>
    </row>
    <row r="213" spans="1:8">
      <c r="A213" s="263" t="s">
        <v>1879</v>
      </c>
      <c r="B213" s="264" t="s">
        <v>955</v>
      </c>
      <c r="C213" s="273" t="s">
        <v>1915</v>
      </c>
      <c r="D213" s="267" t="s">
        <v>1916</v>
      </c>
      <c r="E213" s="259" t="s">
        <v>1934</v>
      </c>
      <c r="F213" s="267" t="s">
        <v>866</v>
      </c>
      <c r="G213" s="261" t="s">
        <v>1935</v>
      </c>
      <c r="H213" s="268" t="s">
        <v>1936</v>
      </c>
    </row>
    <row r="214" spans="1:8">
      <c r="A214" s="263" t="s">
        <v>1879</v>
      </c>
      <c r="B214" s="264" t="s">
        <v>955</v>
      </c>
      <c r="C214" s="273" t="s">
        <v>1915</v>
      </c>
      <c r="D214" s="267" t="s">
        <v>1916</v>
      </c>
      <c r="E214" s="259" t="s">
        <v>1934</v>
      </c>
      <c r="F214" s="267" t="s">
        <v>866</v>
      </c>
      <c r="G214" s="261" t="s">
        <v>1937</v>
      </c>
      <c r="H214" s="268" t="s">
        <v>1938</v>
      </c>
    </row>
    <row r="215" spans="1:8">
      <c r="A215" s="263" t="s">
        <v>1879</v>
      </c>
      <c r="B215" s="264" t="s">
        <v>955</v>
      </c>
      <c r="C215" s="273" t="s">
        <v>1915</v>
      </c>
      <c r="D215" s="267" t="s">
        <v>1916</v>
      </c>
      <c r="E215" s="259" t="s">
        <v>1934</v>
      </c>
      <c r="F215" s="267" t="s">
        <v>866</v>
      </c>
      <c r="G215" s="261" t="s">
        <v>1939</v>
      </c>
      <c r="H215" s="268" t="s">
        <v>1940</v>
      </c>
    </row>
    <row r="216" spans="1:8">
      <c r="A216" s="263" t="s">
        <v>1879</v>
      </c>
      <c r="B216" s="264" t="s">
        <v>955</v>
      </c>
      <c r="C216" s="273" t="s">
        <v>1915</v>
      </c>
      <c r="D216" s="267" t="s">
        <v>1916</v>
      </c>
      <c r="E216" s="259" t="s">
        <v>1941</v>
      </c>
      <c r="F216" s="267" t="s">
        <v>866</v>
      </c>
      <c r="G216" s="261" t="s">
        <v>1942</v>
      </c>
      <c r="H216" s="268" t="s">
        <v>1943</v>
      </c>
    </row>
    <row r="217" spans="1:8">
      <c r="A217" s="263" t="s">
        <v>1944</v>
      </c>
      <c r="B217" s="264" t="s">
        <v>1945</v>
      </c>
      <c r="C217" s="273" t="s">
        <v>1946</v>
      </c>
      <c r="D217" s="267" t="s">
        <v>1947</v>
      </c>
      <c r="E217" s="259" t="s">
        <v>1948</v>
      </c>
      <c r="F217" s="267" t="s">
        <v>1949</v>
      </c>
      <c r="G217" s="261" t="s">
        <v>1950</v>
      </c>
      <c r="H217" s="268" t="s">
        <v>1951</v>
      </c>
    </row>
    <row r="218" spans="1:8">
      <c r="A218" s="263" t="s">
        <v>1944</v>
      </c>
      <c r="B218" s="264" t="s">
        <v>1945</v>
      </c>
      <c r="C218" s="273" t="s">
        <v>1946</v>
      </c>
      <c r="D218" s="267" t="s">
        <v>1947</v>
      </c>
      <c r="E218" s="259" t="s">
        <v>1948</v>
      </c>
      <c r="F218" s="267" t="s">
        <v>1949</v>
      </c>
      <c r="G218" s="261" t="s">
        <v>1952</v>
      </c>
      <c r="H218" s="268" t="s">
        <v>1953</v>
      </c>
    </row>
    <row r="219" spans="1:8">
      <c r="A219" s="263" t="s">
        <v>1944</v>
      </c>
      <c r="B219" s="264" t="s">
        <v>1945</v>
      </c>
      <c r="C219" s="273" t="s">
        <v>1954</v>
      </c>
      <c r="D219" s="267" t="s">
        <v>1955</v>
      </c>
      <c r="E219" s="259" t="s">
        <v>1956</v>
      </c>
      <c r="F219" s="267" t="s">
        <v>874</v>
      </c>
      <c r="G219" s="261" t="s">
        <v>1957</v>
      </c>
      <c r="H219" s="268" t="s">
        <v>1958</v>
      </c>
    </row>
    <row r="220" spans="1:8">
      <c r="A220" s="263" t="s">
        <v>1944</v>
      </c>
      <c r="B220" s="264" t="s">
        <v>1945</v>
      </c>
      <c r="C220" s="273" t="s">
        <v>1954</v>
      </c>
      <c r="D220" s="267" t="s">
        <v>1955</v>
      </c>
      <c r="E220" s="259" t="s">
        <v>1956</v>
      </c>
      <c r="F220" s="267" t="s">
        <v>874</v>
      </c>
      <c r="G220" s="261" t="s">
        <v>1959</v>
      </c>
      <c r="H220" s="268" t="s">
        <v>1960</v>
      </c>
    </row>
    <row r="221" spans="1:8">
      <c r="A221" s="263" t="s">
        <v>1944</v>
      </c>
      <c r="B221" s="264" t="s">
        <v>1945</v>
      </c>
      <c r="C221" s="273" t="s">
        <v>1954</v>
      </c>
      <c r="D221" s="267" t="s">
        <v>1955</v>
      </c>
      <c r="E221" s="259" t="s">
        <v>1956</v>
      </c>
      <c r="F221" s="267" t="s">
        <v>874</v>
      </c>
      <c r="G221" s="261" t="s">
        <v>1961</v>
      </c>
      <c r="H221" s="268" t="s">
        <v>1962</v>
      </c>
    </row>
    <row r="222" spans="1:8">
      <c r="A222" s="263" t="s">
        <v>1944</v>
      </c>
      <c r="B222" s="264" t="s">
        <v>1945</v>
      </c>
      <c r="C222" s="273" t="s">
        <v>1963</v>
      </c>
      <c r="D222" s="267" t="s">
        <v>1964</v>
      </c>
      <c r="E222" s="259" t="s">
        <v>1965</v>
      </c>
      <c r="F222" s="267" t="s">
        <v>1966</v>
      </c>
      <c r="G222" s="261" t="s">
        <v>1967</v>
      </c>
      <c r="H222" s="268" t="s">
        <v>1968</v>
      </c>
    </row>
    <row r="223" spans="1:8">
      <c r="A223" s="263" t="s">
        <v>1944</v>
      </c>
      <c r="B223" s="264" t="s">
        <v>1945</v>
      </c>
      <c r="C223" s="273" t="s">
        <v>1963</v>
      </c>
      <c r="D223" s="267" t="s">
        <v>1964</v>
      </c>
      <c r="E223" s="259" t="s">
        <v>1965</v>
      </c>
      <c r="F223" s="267" t="s">
        <v>1966</v>
      </c>
      <c r="G223" s="261" t="s">
        <v>1969</v>
      </c>
      <c r="H223" s="268" t="s">
        <v>1970</v>
      </c>
    </row>
    <row r="224" spans="1:8">
      <c r="A224" s="263" t="s">
        <v>1944</v>
      </c>
      <c r="B224" s="264" t="s">
        <v>1945</v>
      </c>
      <c r="C224" s="273" t="s">
        <v>1963</v>
      </c>
      <c r="D224" s="267" t="s">
        <v>1964</v>
      </c>
      <c r="E224" s="259" t="s">
        <v>1965</v>
      </c>
      <c r="F224" s="267" t="s">
        <v>1966</v>
      </c>
      <c r="G224" s="261" t="s">
        <v>1971</v>
      </c>
      <c r="H224" s="268" t="s">
        <v>1972</v>
      </c>
    </row>
    <row r="225" spans="1:8">
      <c r="A225" s="263" t="s">
        <v>1944</v>
      </c>
      <c r="B225" s="264" t="s">
        <v>1945</v>
      </c>
      <c r="C225" s="273" t="s">
        <v>1963</v>
      </c>
      <c r="D225" s="267" t="s">
        <v>1964</v>
      </c>
      <c r="E225" s="259" t="s">
        <v>1973</v>
      </c>
      <c r="F225" s="267" t="s">
        <v>1974</v>
      </c>
      <c r="G225" s="261" t="s">
        <v>1975</v>
      </c>
      <c r="H225" s="268" t="s">
        <v>1976</v>
      </c>
    </row>
    <row r="226" spans="1:8">
      <c r="A226" s="263" t="s">
        <v>1944</v>
      </c>
      <c r="B226" s="264" t="s">
        <v>1945</v>
      </c>
      <c r="C226" s="273" t="s">
        <v>1963</v>
      </c>
      <c r="D226" s="267" t="s">
        <v>1964</v>
      </c>
      <c r="E226" s="259" t="s">
        <v>1973</v>
      </c>
      <c r="F226" s="267" t="s">
        <v>1974</v>
      </c>
      <c r="G226" s="261" t="s">
        <v>1977</v>
      </c>
      <c r="H226" s="268" t="s">
        <v>1978</v>
      </c>
    </row>
    <row r="227" spans="1:8">
      <c r="A227" s="263" t="s">
        <v>1944</v>
      </c>
      <c r="B227" s="264" t="s">
        <v>1945</v>
      </c>
      <c r="C227" s="273" t="s">
        <v>1963</v>
      </c>
      <c r="D227" s="267" t="s">
        <v>1964</v>
      </c>
      <c r="E227" s="259" t="s">
        <v>1979</v>
      </c>
      <c r="F227" s="267" t="s">
        <v>1980</v>
      </c>
      <c r="G227" s="261" t="s">
        <v>1981</v>
      </c>
      <c r="H227" s="268" t="s">
        <v>1982</v>
      </c>
    </row>
    <row r="228" spans="1:8">
      <c r="A228" s="263" t="s">
        <v>1944</v>
      </c>
      <c r="B228" s="264" t="s">
        <v>1945</v>
      </c>
      <c r="C228" s="273" t="s">
        <v>1963</v>
      </c>
      <c r="D228" s="267" t="s">
        <v>1964</v>
      </c>
      <c r="E228" s="259" t="s">
        <v>1979</v>
      </c>
      <c r="F228" s="267" t="s">
        <v>1980</v>
      </c>
      <c r="G228" s="261" t="s">
        <v>1983</v>
      </c>
      <c r="H228" s="268" t="s">
        <v>1984</v>
      </c>
    </row>
    <row r="229" spans="1:8">
      <c r="A229" s="263" t="s">
        <v>1944</v>
      </c>
      <c r="B229" s="264" t="s">
        <v>1945</v>
      </c>
      <c r="C229" s="273" t="s">
        <v>1963</v>
      </c>
      <c r="D229" s="267" t="s">
        <v>1964</v>
      </c>
      <c r="E229" s="259" t="s">
        <v>1979</v>
      </c>
      <c r="F229" s="267" t="s">
        <v>1980</v>
      </c>
      <c r="G229" s="261" t="s">
        <v>1985</v>
      </c>
      <c r="H229" s="268" t="s">
        <v>1986</v>
      </c>
    </row>
    <row r="230" spans="1:8">
      <c r="A230" s="263" t="s">
        <v>1944</v>
      </c>
      <c r="B230" s="264" t="s">
        <v>1945</v>
      </c>
      <c r="C230" s="273" t="s">
        <v>1963</v>
      </c>
      <c r="D230" s="267" t="s">
        <v>1964</v>
      </c>
      <c r="E230" s="259" t="s">
        <v>1979</v>
      </c>
      <c r="F230" s="267" t="s">
        <v>1980</v>
      </c>
      <c r="G230" s="261" t="s">
        <v>1987</v>
      </c>
      <c r="H230" s="268" t="s">
        <v>1988</v>
      </c>
    </row>
    <row r="231" spans="1:8">
      <c r="A231" s="263" t="s">
        <v>1944</v>
      </c>
      <c r="B231" s="264" t="s">
        <v>1945</v>
      </c>
      <c r="C231" s="273" t="s">
        <v>1963</v>
      </c>
      <c r="D231" s="267" t="s">
        <v>1964</v>
      </c>
      <c r="E231" s="259" t="s">
        <v>1979</v>
      </c>
      <c r="F231" s="267" t="s">
        <v>1980</v>
      </c>
      <c r="G231" s="261" t="s">
        <v>1989</v>
      </c>
      <c r="H231" s="268" t="s">
        <v>1990</v>
      </c>
    </row>
    <row r="232" spans="1:8">
      <c r="A232" s="263" t="s">
        <v>1944</v>
      </c>
      <c r="B232" s="264" t="s">
        <v>1945</v>
      </c>
      <c r="C232" s="273" t="s">
        <v>1963</v>
      </c>
      <c r="D232" s="267" t="s">
        <v>1964</v>
      </c>
      <c r="E232" s="259" t="s">
        <v>1979</v>
      </c>
      <c r="F232" s="267" t="s">
        <v>1980</v>
      </c>
      <c r="G232" s="261" t="s">
        <v>1991</v>
      </c>
      <c r="H232" s="268" t="s">
        <v>1992</v>
      </c>
    </row>
    <row r="233" spans="1:8">
      <c r="A233" s="263" t="s">
        <v>1944</v>
      </c>
      <c r="B233" s="264" t="s">
        <v>1945</v>
      </c>
      <c r="C233" s="273" t="s">
        <v>1963</v>
      </c>
      <c r="D233" s="267" t="s">
        <v>1964</v>
      </c>
      <c r="E233" s="259" t="s">
        <v>1993</v>
      </c>
      <c r="F233" s="267" t="s">
        <v>1994</v>
      </c>
      <c r="G233" s="261" t="s">
        <v>1995</v>
      </c>
      <c r="H233" s="268" t="s">
        <v>1996</v>
      </c>
    </row>
    <row r="234" spans="1:8">
      <c r="A234" s="263" t="s">
        <v>1944</v>
      </c>
      <c r="B234" s="264" t="s">
        <v>1945</v>
      </c>
      <c r="C234" s="273" t="s">
        <v>1963</v>
      </c>
      <c r="D234" s="267" t="s">
        <v>1964</v>
      </c>
      <c r="E234" s="259" t="s">
        <v>1993</v>
      </c>
      <c r="F234" s="267" t="s">
        <v>1994</v>
      </c>
      <c r="G234" s="261" t="s">
        <v>1997</v>
      </c>
      <c r="H234" s="268" t="s">
        <v>1998</v>
      </c>
    </row>
    <row r="235" spans="1:8">
      <c r="A235" s="263" t="s">
        <v>1944</v>
      </c>
      <c r="B235" s="264" t="s">
        <v>1945</v>
      </c>
      <c r="C235" s="273" t="s">
        <v>1963</v>
      </c>
      <c r="D235" s="267" t="s">
        <v>1964</v>
      </c>
      <c r="E235" s="259" t="s">
        <v>1993</v>
      </c>
      <c r="F235" s="267" t="s">
        <v>1994</v>
      </c>
      <c r="G235" s="261" t="s">
        <v>1999</v>
      </c>
      <c r="H235" s="268" t="s">
        <v>2000</v>
      </c>
    </row>
    <row r="236" spans="1:8">
      <c r="A236" s="263" t="s">
        <v>1944</v>
      </c>
      <c r="B236" s="264" t="s">
        <v>1945</v>
      </c>
      <c r="C236" s="273" t="s">
        <v>2001</v>
      </c>
      <c r="D236" s="267" t="s">
        <v>2002</v>
      </c>
      <c r="E236" s="259" t="s">
        <v>2003</v>
      </c>
      <c r="F236" s="267" t="s">
        <v>2004</v>
      </c>
      <c r="G236" s="261" t="s">
        <v>2005</v>
      </c>
      <c r="H236" s="268" t="s">
        <v>2006</v>
      </c>
    </row>
    <row r="237" spans="1:8">
      <c r="A237" s="263" t="s">
        <v>1944</v>
      </c>
      <c r="B237" s="264" t="s">
        <v>1945</v>
      </c>
      <c r="C237" s="273" t="s">
        <v>2001</v>
      </c>
      <c r="D237" s="267" t="s">
        <v>2002</v>
      </c>
      <c r="E237" s="259" t="s">
        <v>2003</v>
      </c>
      <c r="F237" s="267" t="s">
        <v>2004</v>
      </c>
      <c r="G237" s="261" t="s">
        <v>2007</v>
      </c>
      <c r="H237" s="268" t="s">
        <v>2008</v>
      </c>
    </row>
    <row r="238" spans="1:8">
      <c r="A238" s="263" t="s">
        <v>1944</v>
      </c>
      <c r="B238" s="264" t="s">
        <v>1945</v>
      </c>
      <c r="C238" s="273" t="s">
        <v>2001</v>
      </c>
      <c r="D238" s="267" t="s">
        <v>2002</v>
      </c>
      <c r="E238" s="259" t="s">
        <v>2003</v>
      </c>
      <c r="F238" s="267" t="s">
        <v>2004</v>
      </c>
      <c r="G238" s="261" t="s">
        <v>2009</v>
      </c>
      <c r="H238" s="268" t="s">
        <v>2010</v>
      </c>
    </row>
    <row r="239" spans="1:8">
      <c r="A239" s="263" t="s">
        <v>1944</v>
      </c>
      <c r="B239" s="264" t="s">
        <v>1945</v>
      </c>
      <c r="C239" s="273" t="s">
        <v>2001</v>
      </c>
      <c r="D239" s="267" t="s">
        <v>2002</v>
      </c>
      <c r="E239" s="259" t="s">
        <v>2003</v>
      </c>
      <c r="F239" s="267" t="s">
        <v>2004</v>
      </c>
      <c r="G239" s="261" t="s">
        <v>2011</v>
      </c>
      <c r="H239" s="268" t="s">
        <v>2012</v>
      </c>
    </row>
    <row r="240" spans="1:8">
      <c r="A240" s="263" t="s">
        <v>1944</v>
      </c>
      <c r="B240" s="264" t="s">
        <v>1945</v>
      </c>
      <c r="C240" s="273" t="s">
        <v>2001</v>
      </c>
      <c r="D240" s="267" t="s">
        <v>2002</v>
      </c>
      <c r="E240" s="259" t="s">
        <v>2003</v>
      </c>
      <c r="F240" s="267" t="s">
        <v>2004</v>
      </c>
      <c r="G240" s="261" t="s">
        <v>2013</v>
      </c>
      <c r="H240" s="268" t="s">
        <v>2014</v>
      </c>
    </row>
    <row r="241" spans="1:8">
      <c r="A241" s="263" t="s">
        <v>1944</v>
      </c>
      <c r="B241" s="264" t="s">
        <v>1945</v>
      </c>
      <c r="C241" s="273" t="s">
        <v>2001</v>
      </c>
      <c r="D241" s="267" t="s">
        <v>2002</v>
      </c>
      <c r="E241" s="259" t="s">
        <v>2015</v>
      </c>
      <c r="F241" s="267" t="s">
        <v>881</v>
      </c>
      <c r="G241" s="261" t="s">
        <v>2016</v>
      </c>
      <c r="H241" s="268" t="s">
        <v>2017</v>
      </c>
    </row>
    <row r="242" spans="1:8">
      <c r="A242" s="263" t="s">
        <v>1944</v>
      </c>
      <c r="B242" s="264" t="s">
        <v>1945</v>
      </c>
      <c r="C242" s="273" t="s">
        <v>2001</v>
      </c>
      <c r="D242" s="267" t="s">
        <v>2002</v>
      </c>
      <c r="E242" s="259" t="s">
        <v>2015</v>
      </c>
      <c r="F242" s="267" t="s">
        <v>881</v>
      </c>
      <c r="G242" s="261" t="s">
        <v>2018</v>
      </c>
      <c r="H242" s="268" t="s">
        <v>2019</v>
      </c>
    </row>
    <row r="243" spans="1:8">
      <c r="A243" s="263" t="s">
        <v>1944</v>
      </c>
      <c r="B243" s="264" t="s">
        <v>1945</v>
      </c>
      <c r="C243" s="273" t="s">
        <v>2001</v>
      </c>
      <c r="D243" s="267" t="s">
        <v>2002</v>
      </c>
      <c r="E243" s="259" t="s">
        <v>2015</v>
      </c>
      <c r="F243" s="267" t="s">
        <v>881</v>
      </c>
      <c r="G243" s="261" t="s">
        <v>2020</v>
      </c>
      <c r="H243" s="268" t="s">
        <v>2021</v>
      </c>
    </row>
    <row r="244" spans="1:8">
      <c r="A244" s="263" t="s">
        <v>1944</v>
      </c>
      <c r="B244" s="264" t="s">
        <v>1945</v>
      </c>
      <c r="C244" s="273" t="s">
        <v>2001</v>
      </c>
      <c r="D244" s="267" t="s">
        <v>2002</v>
      </c>
      <c r="E244" s="259" t="s">
        <v>2015</v>
      </c>
      <c r="F244" s="267" t="s">
        <v>881</v>
      </c>
      <c r="G244" s="261" t="s">
        <v>2022</v>
      </c>
      <c r="H244" s="268" t="s">
        <v>2023</v>
      </c>
    </row>
    <row r="245" spans="1:8">
      <c r="A245" s="263" t="s">
        <v>1944</v>
      </c>
      <c r="B245" s="264" t="s">
        <v>1945</v>
      </c>
      <c r="C245" s="273" t="s">
        <v>2001</v>
      </c>
      <c r="D245" s="267" t="s">
        <v>2002</v>
      </c>
      <c r="E245" s="259" t="s">
        <v>2015</v>
      </c>
      <c r="F245" s="267" t="s">
        <v>881</v>
      </c>
      <c r="G245" s="261" t="s">
        <v>2024</v>
      </c>
      <c r="H245" s="268" t="s">
        <v>2025</v>
      </c>
    </row>
    <row r="246" spans="1:8">
      <c r="A246" s="263" t="s">
        <v>1944</v>
      </c>
      <c r="B246" s="264" t="s">
        <v>1945</v>
      </c>
      <c r="C246" s="273" t="s">
        <v>2001</v>
      </c>
      <c r="D246" s="267" t="s">
        <v>2002</v>
      </c>
      <c r="E246" s="259" t="s">
        <v>2026</v>
      </c>
      <c r="F246" s="267" t="s">
        <v>2027</v>
      </c>
      <c r="G246" s="261" t="s">
        <v>2028</v>
      </c>
      <c r="H246" s="268" t="s">
        <v>2029</v>
      </c>
    </row>
    <row r="247" spans="1:8">
      <c r="A247" s="263" t="s">
        <v>1944</v>
      </c>
      <c r="B247" s="264" t="s">
        <v>1945</v>
      </c>
      <c r="C247" s="273" t="s">
        <v>2001</v>
      </c>
      <c r="D247" s="267" t="s">
        <v>2002</v>
      </c>
      <c r="E247" s="259" t="s">
        <v>2026</v>
      </c>
      <c r="F247" s="267" t="s">
        <v>2027</v>
      </c>
      <c r="G247" s="261" t="s">
        <v>2030</v>
      </c>
      <c r="H247" s="268" t="s">
        <v>2031</v>
      </c>
    </row>
    <row r="248" spans="1:8">
      <c r="A248" s="263" t="s">
        <v>1944</v>
      </c>
      <c r="B248" s="264" t="s">
        <v>1945</v>
      </c>
      <c r="C248" s="273" t="s">
        <v>2001</v>
      </c>
      <c r="D248" s="267" t="s">
        <v>2002</v>
      </c>
      <c r="E248" s="259" t="s">
        <v>2026</v>
      </c>
      <c r="F248" s="267" t="s">
        <v>2027</v>
      </c>
      <c r="G248" s="261" t="s">
        <v>2032</v>
      </c>
      <c r="H248" s="268" t="s">
        <v>2033</v>
      </c>
    </row>
    <row r="249" spans="1:8">
      <c r="A249" s="263" t="s">
        <v>1944</v>
      </c>
      <c r="B249" s="264" t="s">
        <v>1945</v>
      </c>
      <c r="C249" s="273" t="s">
        <v>2001</v>
      </c>
      <c r="D249" s="267" t="s">
        <v>2002</v>
      </c>
      <c r="E249" s="259" t="s">
        <v>2026</v>
      </c>
      <c r="F249" s="267" t="s">
        <v>2027</v>
      </c>
      <c r="G249" s="261" t="s">
        <v>2034</v>
      </c>
      <c r="H249" s="268" t="s">
        <v>2035</v>
      </c>
    </row>
    <row r="250" spans="1:8">
      <c r="A250" s="263" t="s">
        <v>1944</v>
      </c>
      <c r="B250" s="264" t="s">
        <v>1945</v>
      </c>
      <c r="C250" s="273" t="s">
        <v>2001</v>
      </c>
      <c r="D250" s="267" t="s">
        <v>2002</v>
      </c>
      <c r="E250" s="259" t="s">
        <v>2026</v>
      </c>
      <c r="F250" s="267" t="s">
        <v>2027</v>
      </c>
      <c r="G250" s="261" t="s">
        <v>2036</v>
      </c>
      <c r="H250" s="268" t="s">
        <v>2037</v>
      </c>
    </row>
    <row r="251" spans="1:8">
      <c r="A251" s="263" t="s">
        <v>1944</v>
      </c>
      <c r="B251" s="264" t="s">
        <v>1945</v>
      </c>
      <c r="C251" s="273" t="s">
        <v>2001</v>
      </c>
      <c r="D251" s="267" t="s">
        <v>2002</v>
      </c>
      <c r="E251" s="269" t="s">
        <v>2038</v>
      </c>
      <c r="F251" s="270" t="s">
        <v>2039</v>
      </c>
      <c r="G251" s="271" t="s">
        <v>2040</v>
      </c>
      <c r="H251" s="268" t="s">
        <v>2041</v>
      </c>
    </row>
    <row r="252" spans="1:8">
      <c r="A252" s="263" t="s">
        <v>1944</v>
      </c>
      <c r="B252" s="264" t="s">
        <v>1945</v>
      </c>
      <c r="C252" s="273" t="s">
        <v>2001</v>
      </c>
      <c r="D252" s="267" t="s">
        <v>2002</v>
      </c>
      <c r="E252" s="269" t="s">
        <v>2042</v>
      </c>
      <c r="F252" s="270" t="s">
        <v>2039</v>
      </c>
      <c r="G252" s="271" t="s">
        <v>2043</v>
      </c>
      <c r="H252" s="268" t="s">
        <v>2044</v>
      </c>
    </row>
    <row r="253" spans="1:8">
      <c r="A253" s="263" t="s">
        <v>1944</v>
      </c>
      <c r="B253" s="264" t="s">
        <v>1945</v>
      </c>
      <c r="C253" s="273" t="s">
        <v>2001</v>
      </c>
      <c r="D253" s="267" t="s">
        <v>2002</v>
      </c>
      <c r="E253" s="269" t="s">
        <v>2042</v>
      </c>
      <c r="F253" s="270" t="s">
        <v>2039</v>
      </c>
      <c r="G253" s="271" t="s">
        <v>2045</v>
      </c>
      <c r="H253" s="268" t="s">
        <v>2046</v>
      </c>
    </row>
    <row r="254" spans="1:8">
      <c r="A254" s="263" t="s">
        <v>1944</v>
      </c>
      <c r="B254" s="264" t="s">
        <v>1945</v>
      </c>
      <c r="C254" s="273" t="s">
        <v>2001</v>
      </c>
      <c r="D254" s="267" t="s">
        <v>2002</v>
      </c>
      <c r="E254" s="269" t="s">
        <v>2042</v>
      </c>
      <c r="F254" s="270" t="s">
        <v>2039</v>
      </c>
      <c r="G254" s="271" t="s">
        <v>2047</v>
      </c>
      <c r="H254" s="268" t="s">
        <v>2048</v>
      </c>
    </row>
    <row r="255" spans="1:8">
      <c r="A255" s="263" t="s">
        <v>1944</v>
      </c>
      <c r="B255" s="264" t="s">
        <v>1945</v>
      </c>
      <c r="C255" s="274" t="s">
        <v>2001</v>
      </c>
      <c r="D255" s="270" t="s">
        <v>2002</v>
      </c>
      <c r="E255" s="269" t="s">
        <v>2042</v>
      </c>
      <c r="F255" s="270" t="s">
        <v>2039</v>
      </c>
      <c r="G255" s="271" t="s">
        <v>2049</v>
      </c>
      <c r="H255" s="268" t="s">
        <v>2050</v>
      </c>
    </row>
    <row r="256" spans="1:8">
      <c r="A256" s="263" t="s">
        <v>2051</v>
      </c>
      <c r="B256" s="264" t="s">
        <v>241</v>
      </c>
      <c r="C256" s="274" t="s">
        <v>2052</v>
      </c>
      <c r="D256" s="270" t="s">
        <v>2053</v>
      </c>
      <c r="E256" s="259" t="s">
        <v>2054</v>
      </c>
      <c r="F256" s="270" t="s">
        <v>1382</v>
      </c>
      <c r="G256" s="271" t="s">
        <v>2055</v>
      </c>
      <c r="H256" s="268" t="s">
        <v>2056</v>
      </c>
    </row>
    <row r="257" spans="1:8">
      <c r="A257" s="263" t="s">
        <v>2051</v>
      </c>
      <c r="B257" s="264" t="s">
        <v>241</v>
      </c>
      <c r="C257" s="274" t="s">
        <v>2052</v>
      </c>
      <c r="D257" s="270" t="s">
        <v>2053</v>
      </c>
      <c r="E257" s="259" t="s">
        <v>2054</v>
      </c>
      <c r="F257" s="270" t="s">
        <v>1382</v>
      </c>
      <c r="G257" s="271" t="s">
        <v>2057</v>
      </c>
      <c r="H257" s="268" t="s">
        <v>2058</v>
      </c>
    </row>
    <row r="258" spans="1:8">
      <c r="A258" s="263" t="s">
        <v>2051</v>
      </c>
      <c r="B258" s="264" t="s">
        <v>241</v>
      </c>
      <c r="C258" s="274" t="s">
        <v>2052</v>
      </c>
      <c r="D258" s="270" t="s">
        <v>2053</v>
      </c>
      <c r="E258" s="259" t="s">
        <v>2054</v>
      </c>
      <c r="F258" s="270" t="s">
        <v>1382</v>
      </c>
      <c r="G258" s="271" t="s">
        <v>2059</v>
      </c>
      <c r="H258" s="268" t="s">
        <v>2060</v>
      </c>
    </row>
    <row r="259" spans="1:8">
      <c r="A259" s="263" t="s">
        <v>2051</v>
      </c>
      <c r="B259" s="264" t="s">
        <v>241</v>
      </c>
      <c r="C259" s="274" t="s">
        <v>2052</v>
      </c>
      <c r="D259" s="270" t="s">
        <v>2053</v>
      </c>
      <c r="E259" s="259" t="s">
        <v>2054</v>
      </c>
      <c r="F259" s="270" t="s">
        <v>1382</v>
      </c>
      <c r="G259" s="271" t="s">
        <v>2061</v>
      </c>
      <c r="H259" s="268" t="s">
        <v>2062</v>
      </c>
    </row>
    <row r="260" spans="1:8">
      <c r="A260" s="263" t="s">
        <v>2051</v>
      </c>
      <c r="B260" s="264" t="s">
        <v>241</v>
      </c>
      <c r="C260" s="274" t="s">
        <v>2052</v>
      </c>
      <c r="D260" s="270" t="s">
        <v>2053</v>
      </c>
      <c r="E260" s="259" t="s">
        <v>2063</v>
      </c>
      <c r="F260" s="270" t="s">
        <v>750</v>
      </c>
      <c r="G260" s="271" t="s">
        <v>2064</v>
      </c>
      <c r="H260" s="268" t="s">
        <v>2065</v>
      </c>
    </row>
    <row r="261" spans="1:8">
      <c r="A261" s="263" t="s">
        <v>2051</v>
      </c>
      <c r="B261" s="264" t="s">
        <v>241</v>
      </c>
      <c r="C261" s="274" t="s">
        <v>2052</v>
      </c>
      <c r="D261" s="270" t="s">
        <v>2053</v>
      </c>
      <c r="E261" s="259" t="s">
        <v>2063</v>
      </c>
      <c r="F261" s="270" t="s">
        <v>750</v>
      </c>
      <c r="G261" s="271" t="s">
        <v>2066</v>
      </c>
      <c r="H261" s="268" t="s">
        <v>2067</v>
      </c>
    </row>
    <row r="262" spans="1:8">
      <c r="A262" s="263" t="s">
        <v>2051</v>
      </c>
      <c r="B262" s="264" t="s">
        <v>241</v>
      </c>
      <c r="C262" s="274" t="s">
        <v>2052</v>
      </c>
      <c r="D262" s="270" t="s">
        <v>2053</v>
      </c>
      <c r="E262" s="259" t="s">
        <v>2063</v>
      </c>
      <c r="F262" s="270" t="s">
        <v>750</v>
      </c>
      <c r="G262" s="271" t="s">
        <v>2068</v>
      </c>
      <c r="H262" s="268" t="s">
        <v>2069</v>
      </c>
    </row>
    <row r="263" spans="1:8">
      <c r="A263" s="263" t="s">
        <v>2051</v>
      </c>
      <c r="B263" s="264" t="s">
        <v>241</v>
      </c>
      <c r="C263" s="274" t="s">
        <v>2052</v>
      </c>
      <c r="D263" s="270" t="s">
        <v>2053</v>
      </c>
      <c r="E263" s="259" t="s">
        <v>2063</v>
      </c>
      <c r="F263" s="270" t="s">
        <v>750</v>
      </c>
      <c r="G263" s="271" t="s">
        <v>2070</v>
      </c>
      <c r="H263" s="268" t="s">
        <v>2071</v>
      </c>
    </row>
    <row r="264" spans="1:8">
      <c r="A264" s="263" t="s">
        <v>2051</v>
      </c>
      <c r="B264" s="264" t="s">
        <v>241</v>
      </c>
      <c r="C264" s="274" t="s">
        <v>2052</v>
      </c>
      <c r="D264" s="270" t="s">
        <v>2053</v>
      </c>
      <c r="E264" s="259" t="s">
        <v>2063</v>
      </c>
      <c r="F264" s="270" t="s">
        <v>750</v>
      </c>
      <c r="G264" s="271" t="s">
        <v>2072</v>
      </c>
      <c r="H264" s="268" t="s">
        <v>2073</v>
      </c>
    </row>
    <row r="265" spans="1:8">
      <c r="A265" s="263" t="s">
        <v>2051</v>
      </c>
      <c r="B265" s="264" t="s">
        <v>241</v>
      </c>
      <c r="C265" s="274" t="s">
        <v>2052</v>
      </c>
      <c r="D265" s="270" t="s">
        <v>2053</v>
      </c>
      <c r="E265" s="259" t="s">
        <v>2063</v>
      </c>
      <c r="F265" s="270" t="s">
        <v>750</v>
      </c>
      <c r="G265" s="271" t="s">
        <v>2074</v>
      </c>
      <c r="H265" s="268" t="s">
        <v>2075</v>
      </c>
    </row>
    <row r="266" spans="1:8">
      <c r="A266" s="263" t="s">
        <v>2051</v>
      </c>
      <c r="B266" s="264" t="s">
        <v>241</v>
      </c>
      <c r="C266" s="274" t="s">
        <v>2052</v>
      </c>
      <c r="D266" s="270" t="s">
        <v>2053</v>
      </c>
      <c r="E266" s="259" t="s">
        <v>2063</v>
      </c>
      <c r="F266" s="270" t="s">
        <v>750</v>
      </c>
      <c r="G266" s="271" t="s">
        <v>2076</v>
      </c>
      <c r="H266" s="268" t="s">
        <v>2077</v>
      </c>
    </row>
    <row r="267" spans="1:8">
      <c r="A267" s="263" t="s">
        <v>2051</v>
      </c>
      <c r="B267" s="264" t="s">
        <v>241</v>
      </c>
      <c r="C267" s="274" t="s">
        <v>2052</v>
      </c>
      <c r="D267" s="270" t="s">
        <v>2053</v>
      </c>
      <c r="E267" s="259" t="s">
        <v>2063</v>
      </c>
      <c r="F267" s="270" t="s">
        <v>750</v>
      </c>
      <c r="G267" s="271" t="s">
        <v>2078</v>
      </c>
      <c r="H267" s="268" t="s">
        <v>2079</v>
      </c>
    </row>
    <row r="268" spans="1:8">
      <c r="A268" s="263" t="s">
        <v>2051</v>
      </c>
      <c r="B268" s="264" t="s">
        <v>241</v>
      </c>
      <c r="C268" s="274" t="s">
        <v>2052</v>
      </c>
      <c r="D268" s="270" t="s">
        <v>2053</v>
      </c>
      <c r="E268" s="259" t="s">
        <v>2063</v>
      </c>
      <c r="F268" s="270" t="s">
        <v>750</v>
      </c>
      <c r="G268" s="271" t="s">
        <v>2080</v>
      </c>
      <c r="H268" s="268" t="s">
        <v>2081</v>
      </c>
    </row>
    <row r="269" spans="1:8">
      <c r="A269" s="263" t="s">
        <v>2051</v>
      </c>
      <c r="B269" s="264" t="s">
        <v>241</v>
      </c>
      <c r="C269" s="274" t="s">
        <v>2052</v>
      </c>
      <c r="D269" s="270" t="s">
        <v>2053</v>
      </c>
      <c r="E269" s="259" t="s">
        <v>2063</v>
      </c>
      <c r="F269" s="270" t="s">
        <v>750</v>
      </c>
      <c r="G269" s="271" t="s">
        <v>2082</v>
      </c>
      <c r="H269" s="268" t="s">
        <v>2083</v>
      </c>
    </row>
    <row r="270" spans="1:8">
      <c r="A270" s="263" t="s">
        <v>2051</v>
      </c>
      <c r="B270" s="264" t="s">
        <v>241</v>
      </c>
      <c r="C270" s="274" t="s">
        <v>2052</v>
      </c>
      <c r="D270" s="270" t="s">
        <v>2053</v>
      </c>
      <c r="E270" s="259" t="s">
        <v>2063</v>
      </c>
      <c r="F270" s="270" t="s">
        <v>750</v>
      </c>
      <c r="G270" s="271" t="s">
        <v>2084</v>
      </c>
      <c r="H270" s="268" t="s">
        <v>2085</v>
      </c>
    </row>
    <row r="271" spans="1:8">
      <c r="A271" s="263" t="s">
        <v>2051</v>
      </c>
      <c r="B271" s="264" t="s">
        <v>241</v>
      </c>
      <c r="C271" s="274" t="s">
        <v>2052</v>
      </c>
      <c r="D271" s="270" t="s">
        <v>2053</v>
      </c>
      <c r="E271" s="259" t="s">
        <v>2086</v>
      </c>
      <c r="F271" s="270" t="s">
        <v>2087</v>
      </c>
      <c r="G271" s="271" t="s">
        <v>2088</v>
      </c>
      <c r="H271" s="268" t="s">
        <v>2089</v>
      </c>
    </row>
    <row r="272" spans="1:8">
      <c r="A272" s="263" t="s">
        <v>2051</v>
      </c>
      <c r="B272" s="264" t="s">
        <v>241</v>
      </c>
      <c r="C272" s="274" t="s">
        <v>2052</v>
      </c>
      <c r="D272" s="270" t="s">
        <v>2053</v>
      </c>
      <c r="E272" s="259" t="s">
        <v>2086</v>
      </c>
      <c r="F272" s="270" t="s">
        <v>2087</v>
      </c>
      <c r="G272" s="271" t="s">
        <v>2090</v>
      </c>
      <c r="H272" s="268" t="s">
        <v>2091</v>
      </c>
    </row>
    <row r="273" spans="1:8">
      <c r="A273" s="263" t="s">
        <v>2051</v>
      </c>
      <c r="B273" s="264" t="s">
        <v>241</v>
      </c>
      <c r="C273" s="274" t="s">
        <v>2052</v>
      </c>
      <c r="D273" s="270" t="s">
        <v>2053</v>
      </c>
      <c r="E273" s="259" t="s">
        <v>2086</v>
      </c>
      <c r="F273" s="270" t="s">
        <v>2087</v>
      </c>
      <c r="G273" s="271" t="s">
        <v>2092</v>
      </c>
      <c r="H273" s="268" t="s">
        <v>2093</v>
      </c>
    </row>
    <row r="274" spans="1:8">
      <c r="A274" s="263" t="s">
        <v>2051</v>
      </c>
      <c r="B274" s="264" t="s">
        <v>241</v>
      </c>
      <c r="C274" s="274" t="s">
        <v>2052</v>
      </c>
      <c r="D274" s="270" t="s">
        <v>2053</v>
      </c>
      <c r="E274" s="259" t="s">
        <v>2086</v>
      </c>
      <c r="F274" s="270" t="s">
        <v>2087</v>
      </c>
      <c r="G274" s="271" t="s">
        <v>2094</v>
      </c>
      <c r="H274" s="268" t="s">
        <v>2095</v>
      </c>
    </row>
    <row r="275" spans="1:8">
      <c r="A275" s="263" t="s">
        <v>2051</v>
      </c>
      <c r="B275" s="264" t="s">
        <v>241</v>
      </c>
      <c r="C275" s="274" t="s">
        <v>2052</v>
      </c>
      <c r="D275" s="270" t="s">
        <v>2053</v>
      </c>
      <c r="E275" s="259" t="s">
        <v>2086</v>
      </c>
      <c r="F275" s="270" t="s">
        <v>2087</v>
      </c>
      <c r="G275" s="271" t="s">
        <v>2096</v>
      </c>
      <c r="H275" s="268" t="s">
        <v>2097</v>
      </c>
    </row>
    <row r="276" spans="1:8">
      <c r="A276" s="263" t="s">
        <v>2051</v>
      </c>
      <c r="B276" s="264" t="s">
        <v>241</v>
      </c>
      <c r="C276" s="274" t="s">
        <v>2052</v>
      </c>
      <c r="D276" s="270" t="s">
        <v>2053</v>
      </c>
      <c r="E276" s="259" t="s">
        <v>2086</v>
      </c>
      <c r="F276" s="270" t="s">
        <v>2087</v>
      </c>
      <c r="G276" s="271" t="s">
        <v>2098</v>
      </c>
      <c r="H276" s="268" t="s">
        <v>2099</v>
      </c>
    </row>
    <row r="277" spans="1:8">
      <c r="A277" s="263" t="s">
        <v>2051</v>
      </c>
      <c r="B277" s="264" t="s">
        <v>241</v>
      </c>
      <c r="C277" s="274" t="s">
        <v>2052</v>
      </c>
      <c r="D277" s="270" t="s">
        <v>2053</v>
      </c>
      <c r="E277" s="259" t="s">
        <v>2086</v>
      </c>
      <c r="F277" s="270" t="s">
        <v>2087</v>
      </c>
      <c r="G277" s="271" t="s">
        <v>2100</v>
      </c>
      <c r="H277" s="268" t="s">
        <v>2101</v>
      </c>
    </row>
    <row r="278" spans="1:8">
      <c r="A278" s="263" t="s">
        <v>2051</v>
      </c>
      <c r="B278" s="264" t="s">
        <v>241</v>
      </c>
      <c r="C278" s="274" t="s">
        <v>2052</v>
      </c>
      <c r="D278" s="270" t="s">
        <v>2053</v>
      </c>
      <c r="E278" s="259" t="s">
        <v>2086</v>
      </c>
      <c r="F278" s="270" t="s">
        <v>2087</v>
      </c>
      <c r="G278" s="271" t="s">
        <v>2102</v>
      </c>
      <c r="H278" s="268" t="s">
        <v>2103</v>
      </c>
    </row>
    <row r="279" spans="1:8">
      <c r="A279" s="263" t="s">
        <v>2051</v>
      </c>
      <c r="B279" s="264" t="s">
        <v>241</v>
      </c>
      <c r="C279" s="274" t="s">
        <v>2104</v>
      </c>
      <c r="D279" s="270" t="s">
        <v>2105</v>
      </c>
      <c r="E279" s="259" t="s">
        <v>2106</v>
      </c>
      <c r="F279" s="270" t="s">
        <v>1382</v>
      </c>
      <c r="G279" s="271" t="s">
        <v>2107</v>
      </c>
      <c r="H279" s="268" t="s">
        <v>2056</v>
      </c>
    </row>
    <row r="280" spans="1:8">
      <c r="A280" s="263" t="s">
        <v>2051</v>
      </c>
      <c r="B280" s="264" t="s">
        <v>241</v>
      </c>
      <c r="C280" s="274" t="s">
        <v>2104</v>
      </c>
      <c r="D280" s="270" t="s">
        <v>2105</v>
      </c>
      <c r="E280" s="259" t="s">
        <v>2106</v>
      </c>
      <c r="F280" s="270" t="s">
        <v>1382</v>
      </c>
      <c r="G280" s="271" t="s">
        <v>2108</v>
      </c>
      <c r="H280" s="268" t="s">
        <v>2058</v>
      </c>
    </row>
    <row r="281" spans="1:8">
      <c r="A281" s="263" t="s">
        <v>2051</v>
      </c>
      <c r="B281" s="264" t="s">
        <v>241</v>
      </c>
      <c r="C281" s="274" t="s">
        <v>2104</v>
      </c>
      <c r="D281" s="270" t="s">
        <v>2105</v>
      </c>
      <c r="E281" s="259" t="s">
        <v>2106</v>
      </c>
      <c r="F281" s="270" t="s">
        <v>1382</v>
      </c>
      <c r="G281" s="271" t="s">
        <v>2109</v>
      </c>
      <c r="H281" s="268" t="s">
        <v>2060</v>
      </c>
    </row>
    <row r="282" spans="1:8">
      <c r="A282" s="263" t="s">
        <v>2051</v>
      </c>
      <c r="B282" s="264" t="s">
        <v>241</v>
      </c>
      <c r="C282" s="274" t="s">
        <v>2104</v>
      </c>
      <c r="D282" s="270" t="s">
        <v>2105</v>
      </c>
      <c r="E282" s="259" t="s">
        <v>2106</v>
      </c>
      <c r="F282" s="270" t="s">
        <v>1382</v>
      </c>
      <c r="G282" s="271" t="s">
        <v>2110</v>
      </c>
      <c r="H282" s="268" t="s">
        <v>2062</v>
      </c>
    </row>
    <row r="283" spans="1:8">
      <c r="A283" s="263" t="s">
        <v>2051</v>
      </c>
      <c r="B283" s="264" t="s">
        <v>241</v>
      </c>
      <c r="C283" s="274" t="s">
        <v>2104</v>
      </c>
      <c r="D283" s="270" t="s">
        <v>2105</v>
      </c>
      <c r="E283" s="259" t="s">
        <v>2111</v>
      </c>
      <c r="F283" s="270" t="s">
        <v>750</v>
      </c>
      <c r="G283" s="271" t="s">
        <v>2112</v>
      </c>
      <c r="H283" s="268" t="s">
        <v>2065</v>
      </c>
    </row>
    <row r="284" spans="1:8">
      <c r="A284" s="263" t="s">
        <v>2051</v>
      </c>
      <c r="B284" s="264" t="s">
        <v>241</v>
      </c>
      <c r="C284" s="274" t="s">
        <v>2104</v>
      </c>
      <c r="D284" s="270" t="s">
        <v>2105</v>
      </c>
      <c r="E284" s="259" t="s">
        <v>2111</v>
      </c>
      <c r="F284" s="270" t="s">
        <v>750</v>
      </c>
      <c r="G284" s="271" t="s">
        <v>2113</v>
      </c>
      <c r="H284" s="268" t="s">
        <v>2067</v>
      </c>
    </row>
    <row r="285" spans="1:8">
      <c r="A285" s="263" t="s">
        <v>2051</v>
      </c>
      <c r="B285" s="264" t="s">
        <v>241</v>
      </c>
      <c r="C285" s="274" t="s">
        <v>2104</v>
      </c>
      <c r="D285" s="270" t="s">
        <v>2105</v>
      </c>
      <c r="E285" s="259" t="s">
        <v>2111</v>
      </c>
      <c r="F285" s="270" t="s">
        <v>750</v>
      </c>
      <c r="G285" s="271" t="s">
        <v>2114</v>
      </c>
      <c r="H285" s="268" t="s">
        <v>2069</v>
      </c>
    </row>
    <row r="286" spans="1:8">
      <c r="A286" s="263" t="s">
        <v>2051</v>
      </c>
      <c r="B286" s="264" t="s">
        <v>241</v>
      </c>
      <c r="C286" s="274" t="s">
        <v>2104</v>
      </c>
      <c r="D286" s="270" t="s">
        <v>2105</v>
      </c>
      <c r="E286" s="259" t="s">
        <v>2111</v>
      </c>
      <c r="F286" s="270" t="s">
        <v>750</v>
      </c>
      <c r="G286" s="271" t="s">
        <v>2115</v>
      </c>
      <c r="H286" s="268" t="s">
        <v>2071</v>
      </c>
    </row>
    <row r="287" spans="1:8">
      <c r="A287" s="263" t="s">
        <v>2051</v>
      </c>
      <c r="B287" s="264" t="s">
        <v>241</v>
      </c>
      <c r="C287" s="274" t="s">
        <v>2104</v>
      </c>
      <c r="D287" s="270" t="s">
        <v>2105</v>
      </c>
      <c r="E287" s="259" t="s">
        <v>2111</v>
      </c>
      <c r="F287" s="270" t="s">
        <v>750</v>
      </c>
      <c r="G287" s="271" t="s">
        <v>2116</v>
      </c>
      <c r="H287" s="268" t="s">
        <v>2073</v>
      </c>
    </row>
    <row r="288" spans="1:8">
      <c r="A288" s="263" t="s">
        <v>2051</v>
      </c>
      <c r="B288" s="264" t="s">
        <v>241</v>
      </c>
      <c r="C288" s="274" t="s">
        <v>2104</v>
      </c>
      <c r="D288" s="270" t="s">
        <v>2105</v>
      </c>
      <c r="E288" s="259" t="s">
        <v>2111</v>
      </c>
      <c r="F288" s="270" t="s">
        <v>750</v>
      </c>
      <c r="G288" s="271" t="s">
        <v>2117</v>
      </c>
      <c r="H288" s="268" t="s">
        <v>2075</v>
      </c>
    </row>
    <row r="289" spans="1:8">
      <c r="A289" s="263" t="s">
        <v>2051</v>
      </c>
      <c r="B289" s="264" t="s">
        <v>241</v>
      </c>
      <c r="C289" s="274" t="s">
        <v>2104</v>
      </c>
      <c r="D289" s="270" t="s">
        <v>2105</v>
      </c>
      <c r="E289" s="259" t="s">
        <v>2111</v>
      </c>
      <c r="F289" s="270" t="s">
        <v>750</v>
      </c>
      <c r="G289" s="271" t="s">
        <v>2118</v>
      </c>
      <c r="H289" s="268" t="s">
        <v>2077</v>
      </c>
    </row>
    <row r="290" spans="1:8">
      <c r="A290" s="263" t="s">
        <v>2051</v>
      </c>
      <c r="B290" s="264" t="s">
        <v>241</v>
      </c>
      <c r="C290" s="274" t="s">
        <v>2104</v>
      </c>
      <c r="D290" s="270" t="s">
        <v>2105</v>
      </c>
      <c r="E290" s="259" t="s">
        <v>2111</v>
      </c>
      <c r="F290" s="270" t="s">
        <v>750</v>
      </c>
      <c r="G290" s="271" t="s">
        <v>2119</v>
      </c>
      <c r="H290" s="268" t="s">
        <v>2079</v>
      </c>
    </row>
    <row r="291" spans="1:8">
      <c r="A291" s="263" t="s">
        <v>2051</v>
      </c>
      <c r="B291" s="264" t="s">
        <v>241</v>
      </c>
      <c r="C291" s="274" t="s">
        <v>2104</v>
      </c>
      <c r="D291" s="270" t="s">
        <v>2105</v>
      </c>
      <c r="E291" s="259" t="s">
        <v>2111</v>
      </c>
      <c r="F291" s="270" t="s">
        <v>750</v>
      </c>
      <c r="G291" s="271" t="s">
        <v>2120</v>
      </c>
      <c r="H291" s="268" t="s">
        <v>2081</v>
      </c>
    </row>
    <row r="292" spans="1:8">
      <c r="A292" s="263" t="s">
        <v>2051</v>
      </c>
      <c r="B292" s="264" t="s">
        <v>241</v>
      </c>
      <c r="C292" s="274" t="s">
        <v>2104</v>
      </c>
      <c r="D292" s="270" t="s">
        <v>2105</v>
      </c>
      <c r="E292" s="259" t="s">
        <v>2111</v>
      </c>
      <c r="F292" s="270" t="s">
        <v>750</v>
      </c>
      <c r="G292" s="271" t="s">
        <v>2121</v>
      </c>
      <c r="H292" s="268" t="s">
        <v>2083</v>
      </c>
    </row>
    <row r="293" spans="1:8">
      <c r="A293" s="263" t="s">
        <v>2051</v>
      </c>
      <c r="B293" s="264" t="s">
        <v>241</v>
      </c>
      <c r="C293" s="274" t="s">
        <v>2104</v>
      </c>
      <c r="D293" s="270" t="s">
        <v>2105</v>
      </c>
      <c r="E293" s="259" t="s">
        <v>2111</v>
      </c>
      <c r="F293" s="270" t="s">
        <v>750</v>
      </c>
      <c r="G293" s="271" t="s">
        <v>2122</v>
      </c>
      <c r="H293" s="268" t="s">
        <v>2085</v>
      </c>
    </row>
    <row r="294" spans="1:8">
      <c r="A294" s="263" t="s">
        <v>2051</v>
      </c>
      <c r="B294" s="264" t="s">
        <v>241</v>
      </c>
      <c r="C294" s="274" t="s">
        <v>2104</v>
      </c>
      <c r="D294" s="270" t="s">
        <v>2105</v>
      </c>
      <c r="E294" s="259" t="s">
        <v>2123</v>
      </c>
      <c r="F294" s="270" t="s">
        <v>2087</v>
      </c>
      <c r="G294" s="271" t="s">
        <v>2124</v>
      </c>
      <c r="H294" s="268" t="s">
        <v>2089</v>
      </c>
    </row>
    <row r="295" spans="1:8">
      <c r="A295" s="263" t="s">
        <v>2051</v>
      </c>
      <c r="B295" s="264" t="s">
        <v>241</v>
      </c>
      <c r="C295" s="274" t="s">
        <v>2104</v>
      </c>
      <c r="D295" s="270" t="s">
        <v>2105</v>
      </c>
      <c r="E295" s="259" t="s">
        <v>2123</v>
      </c>
      <c r="F295" s="270" t="s">
        <v>2087</v>
      </c>
      <c r="G295" s="271" t="s">
        <v>2125</v>
      </c>
      <c r="H295" s="268" t="s">
        <v>2091</v>
      </c>
    </row>
    <row r="296" spans="1:8">
      <c r="A296" s="263" t="s">
        <v>2051</v>
      </c>
      <c r="B296" s="264" t="s">
        <v>241</v>
      </c>
      <c r="C296" s="274" t="s">
        <v>2104</v>
      </c>
      <c r="D296" s="270" t="s">
        <v>2105</v>
      </c>
      <c r="E296" s="259" t="s">
        <v>2123</v>
      </c>
      <c r="F296" s="270" t="s">
        <v>2087</v>
      </c>
      <c r="G296" s="271" t="s">
        <v>2126</v>
      </c>
      <c r="H296" s="268" t="s">
        <v>2093</v>
      </c>
    </row>
    <row r="297" spans="1:8">
      <c r="A297" s="263" t="s">
        <v>2051</v>
      </c>
      <c r="B297" s="264" t="s">
        <v>241</v>
      </c>
      <c r="C297" s="274" t="s">
        <v>2104</v>
      </c>
      <c r="D297" s="270" t="s">
        <v>2105</v>
      </c>
      <c r="E297" s="259" t="s">
        <v>2123</v>
      </c>
      <c r="F297" s="270" t="s">
        <v>2087</v>
      </c>
      <c r="G297" s="271" t="s">
        <v>2127</v>
      </c>
      <c r="H297" s="268" t="s">
        <v>2095</v>
      </c>
    </row>
    <row r="298" spans="1:8">
      <c r="A298" s="263" t="s">
        <v>2051</v>
      </c>
      <c r="B298" s="264" t="s">
        <v>241</v>
      </c>
      <c r="C298" s="274" t="s">
        <v>2104</v>
      </c>
      <c r="D298" s="270" t="s">
        <v>2105</v>
      </c>
      <c r="E298" s="259" t="s">
        <v>2123</v>
      </c>
      <c r="F298" s="270" t="s">
        <v>2087</v>
      </c>
      <c r="G298" s="271" t="s">
        <v>2128</v>
      </c>
      <c r="H298" s="268" t="s">
        <v>2097</v>
      </c>
    </row>
    <row r="299" spans="1:8">
      <c r="A299" s="263" t="s">
        <v>2051</v>
      </c>
      <c r="B299" s="264" t="s">
        <v>241</v>
      </c>
      <c r="C299" s="274" t="s">
        <v>2104</v>
      </c>
      <c r="D299" s="270" t="s">
        <v>2105</v>
      </c>
      <c r="E299" s="259" t="s">
        <v>2123</v>
      </c>
      <c r="F299" s="270" t="s">
        <v>2087</v>
      </c>
      <c r="G299" s="271" t="s">
        <v>2129</v>
      </c>
      <c r="H299" s="268" t="s">
        <v>2099</v>
      </c>
    </row>
    <row r="300" spans="1:8">
      <c r="A300" s="263" t="s">
        <v>2051</v>
      </c>
      <c r="B300" s="264" t="s">
        <v>241</v>
      </c>
      <c r="C300" s="274" t="s">
        <v>2104</v>
      </c>
      <c r="D300" s="270" t="s">
        <v>2105</v>
      </c>
      <c r="E300" s="259" t="s">
        <v>2123</v>
      </c>
      <c r="F300" s="270" t="s">
        <v>2087</v>
      </c>
      <c r="G300" s="271" t="s">
        <v>2130</v>
      </c>
      <c r="H300" s="268" t="s">
        <v>2101</v>
      </c>
    </row>
    <row r="301" spans="1:8">
      <c r="A301" s="263" t="s">
        <v>2051</v>
      </c>
      <c r="B301" s="264" t="s">
        <v>241</v>
      </c>
      <c r="C301" s="274" t="s">
        <v>2104</v>
      </c>
      <c r="D301" s="270" t="s">
        <v>2105</v>
      </c>
      <c r="E301" s="259" t="s">
        <v>2123</v>
      </c>
      <c r="F301" s="270" t="s">
        <v>2087</v>
      </c>
      <c r="G301" s="271" t="s">
        <v>2131</v>
      </c>
      <c r="H301" s="268" t="s">
        <v>2103</v>
      </c>
    </row>
    <row r="302" spans="1:8">
      <c r="A302" s="263" t="s">
        <v>2051</v>
      </c>
      <c r="B302" s="264" t="s">
        <v>241</v>
      </c>
      <c r="C302" s="274" t="s">
        <v>2132</v>
      </c>
      <c r="D302" s="270" t="s">
        <v>2133</v>
      </c>
      <c r="E302" s="259" t="s">
        <v>2134</v>
      </c>
      <c r="F302" s="270" t="s">
        <v>1382</v>
      </c>
      <c r="G302" s="271" t="s">
        <v>2135</v>
      </c>
      <c r="H302" s="268" t="s">
        <v>2056</v>
      </c>
    </row>
    <row r="303" spans="1:8">
      <c r="A303" s="263" t="s">
        <v>2051</v>
      </c>
      <c r="B303" s="264" t="s">
        <v>241</v>
      </c>
      <c r="C303" s="274" t="s">
        <v>2132</v>
      </c>
      <c r="D303" s="270" t="s">
        <v>2133</v>
      </c>
      <c r="E303" s="259" t="s">
        <v>2134</v>
      </c>
      <c r="F303" s="270" t="s">
        <v>1382</v>
      </c>
      <c r="G303" s="271" t="s">
        <v>2136</v>
      </c>
      <c r="H303" s="268" t="s">
        <v>2058</v>
      </c>
    </row>
    <row r="304" spans="1:8">
      <c r="A304" s="263" t="s">
        <v>2051</v>
      </c>
      <c r="B304" s="264" t="s">
        <v>241</v>
      </c>
      <c r="C304" s="274" t="s">
        <v>2132</v>
      </c>
      <c r="D304" s="270" t="s">
        <v>2133</v>
      </c>
      <c r="E304" s="259" t="s">
        <v>2134</v>
      </c>
      <c r="F304" s="270" t="s">
        <v>1382</v>
      </c>
      <c r="G304" s="271" t="s">
        <v>2137</v>
      </c>
      <c r="H304" s="268" t="s">
        <v>2060</v>
      </c>
    </row>
    <row r="305" spans="1:8">
      <c r="A305" s="263" t="s">
        <v>2051</v>
      </c>
      <c r="B305" s="264" t="s">
        <v>241</v>
      </c>
      <c r="C305" s="274" t="s">
        <v>2132</v>
      </c>
      <c r="D305" s="270" t="s">
        <v>2133</v>
      </c>
      <c r="E305" s="259" t="s">
        <v>2134</v>
      </c>
      <c r="F305" s="270" t="s">
        <v>1382</v>
      </c>
      <c r="G305" s="271" t="s">
        <v>2138</v>
      </c>
      <c r="H305" s="268" t="s">
        <v>2062</v>
      </c>
    </row>
    <row r="306" spans="1:8">
      <c r="A306" s="263" t="s">
        <v>2051</v>
      </c>
      <c r="B306" s="264" t="s">
        <v>241</v>
      </c>
      <c r="C306" s="274" t="s">
        <v>2132</v>
      </c>
      <c r="D306" s="270" t="s">
        <v>2133</v>
      </c>
      <c r="E306" s="259" t="s">
        <v>2139</v>
      </c>
      <c r="F306" s="270" t="s">
        <v>750</v>
      </c>
      <c r="G306" s="271" t="s">
        <v>2140</v>
      </c>
      <c r="H306" s="268" t="s">
        <v>2065</v>
      </c>
    </row>
    <row r="307" spans="1:8">
      <c r="A307" s="263" t="s">
        <v>2051</v>
      </c>
      <c r="B307" s="264" t="s">
        <v>241</v>
      </c>
      <c r="C307" s="274" t="s">
        <v>2132</v>
      </c>
      <c r="D307" s="270" t="s">
        <v>2133</v>
      </c>
      <c r="E307" s="259" t="s">
        <v>2139</v>
      </c>
      <c r="F307" s="270" t="s">
        <v>750</v>
      </c>
      <c r="G307" s="271" t="s">
        <v>2141</v>
      </c>
      <c r="H307" s="268" t="s">
        <v>2067</v>
      </c>
    </row>
    <row r="308" spans="1:8">
      <c r="A308" s="263" t="s">
        <v>2051</v>
      </c>
      <c r="B308" s="264" t="s">
        <v>241</v>
      </c>
      <c r="C308" s="274" t="s">
        <v>2132</v>
      </c>
      <c r="D308" s="270" t="s">
        <v>2133</v>
      </c>
      <c r="E308" s="259" t="s">
        <v>2139</v>
      </c>
      <c r="F308" s="270" t="s">
        <v>750</v>
      </c>
      <c r="G308" s="271" t="s">
        <v>2142</v>
      </c>
      <c r="H308" s="268" t="s">
        <v>2069</v>
      </c>
    </row>
    <row r="309" spans="1:8">
      <c r="A309" s="263" t="s">
        <v>2051</v>
      </c>
      <c r="B309" s="264" t="s">
        <v>241</v>
      </c>
      <c r="C309" s="274" t="s">
        <v>2132</v>
      </c>
      <c r="D309" s="270" t="s">
        <v>2133</v>
      </c>
      <c r="E309" s="259" t="s">
        <v>2139</v>
      </c>
      <c r="F309" s="270" t="s">
        <v>750</v>
      </c>
      <c r="G309" s="271" t="s">
        <v>2143</v>
      </c>
      <c r="H309" s="268" t="s">
        <v>2071</v>
      </c>
    </row>
    <row r="310" spans="1:8">
      <c r="A310" s="263" t="s">
        <v>2051</v>
      </c>
      <c r="B310" s="264" t="s">
        <v>241</v>
      </c>
      <c r="C310" s="274" t="s">
        <v>2132</v>
      </c>
      <c r="D310" s="270" t="s">
        <v>2133</v>
      </c>
      <c r="E310" s="259" t="s">
        <v>2139</v>
      </c>
      <c r="F310" s="270" t="s">
        <v>750</v>
      </c>
      <c r="G310" s="271" t="s">
        <v>2144</v>
      </c>
      <c r="H310" s="268" t="s">
        <v>2073</v>
      </c>
    </row>
    <row r="311" spans="1:8">
      <c r="A311" s="263" t="s">
        <v>2051</v>
      </c>
      <c r="B311" s="264" t="s">
        <v>241</v>
      </c>
      <c r="C311" s="274" t="s">
        <v>2132</v>
      </c>
      <c r="D311" s="270" t="s">
        <v>2133</v>
      </c>
      <c r="E311" s="259" t="s">
        <v>2139</v>
      </c>
      <c r="F311" s="270" t="s">
        <v>750</v>
      </c>
      <c r="G311" s="271" t="s">
        <v>2145</v>
      </c>
      <c r="H311" s="268" t="s">
        <v>2075</v>
      </c>
    </row>
    <row r="312" spans="1:8">
      <c r="A312" s="263" t="s">
        <v>2051</v>
      </c>
      <c r="B312" s="264" t="s">
        <v>241</v>
      </c>
      <c r="C312" s="274" t="s">
        <v>2132</v>
      </c>
      <c r="D312" s="270" t="s">
        <v>2133</v>
      </c>
      <c r="E312" s="259" t="s">
        <v>2139</v>
      </c>
      <c r="F312" s="270" t="s">
        <v>750</v>
      </c>
      <c r="G312" s="271" t="s">
        <v>2146</v>
      </c>
      <c r="H312" s="268" t="s">
        <v>2077</v>
      </c>
    </row>
    <row r="313" spans="1:8">
      <c r="A313" s="263" t="s">
        <v>2051</v>
      </c>
      <c r="B313" s="264" t="s">
        <v>241</v>
      </c>
      <c r="C313" s="274" t="s">
        <v>2132</v>
      </c>
      <c r="D313" s="270" t="s">
        <v>2133</v>
      </c>
      <c r="E313" s="259" t="s">
        <v>2139</v>
      </c>
      <c r="F313" s="270" t="s">
        <v>750</v>
      </c>
      <c r="G313" s="271" t="s">
        <v>2147</v>
      </c>
      <c r="H313" s="268" t="s">
        <v>2079</v>
      </c>
    </row>
    <row r="314" spans="1:8">
      <c r="A314" s="263" t="s">
        <v>2051</v>
      </c>
      <c r="B314" s="264" t="s">
        <v>241</v>
      </c>
      <c r="C314" s="274" t="s">
        <v>2132</v>
      </c>
      <c r="D314" s="270" t="s">
        <v>2133</v>
      </c>
      <c r="E314" s="259" t="s">
        <v>2139</v>
      </c>
      <c r="F314" s="270" t="s">
        <v>750</v>
      </c>
      <c r="G314" s="271" t="s">
        <v>2148</v>
      </c>
      <c r="H314" s="268" t="s">
        <v>2081</v>
      </c>
    </row>
    <row r="315" spans="1:8">
      <c r="A315" s="263" t="s">
        <v>2051</v>
      </c>
      <c r="B315" s="264" t="s">
        <v>241</v>
      </c>
      <c r="C315" s="274" t="s">
        <v>2132</v>
      </c>
      <c r="D315" s="270" t="s">
        <v>2133</v>
      </c>
      <c r="E315" s="259" t="s">
        <v>2139</v>
      </c>
      <c r="F315" s="270" t="s">
        <v>750</v>
      </c>
      <c r="G315" s="271" t="s">
        <v>2149</v>
      </c>
      <c r="H315" s="268" t="s">
        <v>2083</v>
      </c>
    </row>
    <row r="316" spans="1:8">
      <c r="A316" s="263" t="s">
        <v>2051</v>
      </c>
      <c r="B316" s="264" t="s">
        <v>241</v>
      </c>
      <c r="C316" s="274" t="s">
        <v>2132</v>
      </c>
      <c r="D316" s="270" t="s">
        <v>2133</v>
      </c>
      <c r="E316" s="259" t="s">
        <v>2139</v>
      </c>
      <c r="F316" s="270" t="s">
        <v>750</v>
      </c>
      <c r="G316" s="271" t="s">
        <v>2150</v>
      </c>
      <c r="H316" s="268" t="s">
        <v>2085</v>
      </c>
    </row>
    <row r="317" spans="1:8">
      <c r="A317" s="263" t="s">
        <v>2051</v>
      </c>
      <c r="B317" s="264" t="s">
        <v>241</v>
      </c>
      <c r="C317" s="274" t="s">
        <v>2132</v>
      </c>
      <c r="D317" s="270" t="s">
        <v>2133</v>
      </c>
      <c r="E317" s="259" t="s">
        <v>2151</v>
      </c>
      <c r="F317" s="270" t="s">
        <v>2087</v>
      </c>
      <c r="G317" s="271" t="s">
        <v>2152</v>
      </c>
      <c r="H317" s="268" t="s">
        <v>2089</v>
      </c>
    </row>
    <row r="318" spans="1:8">
      <c r="A318" s="263" t="s">
        <v>2051</v>
      </c>
      <c r="B318" s="264" t="s">
        <v>241</v>
      </c>
      <c r="C318" s="274" t="s">
        <v>2132</v>
      </c>
      <c r="D318" s="270" t="s">
        <v>2133</v>
      </c>
      <c r="E318" s="259" t="s">
        <v>2151</v>
      </c>
      <c r="F318" s="270" t="s">
        <v>2087</v>
      </c>
      <c r="G318" s="271" t="s">
        <v>2153</v>
      </c>
      <c r="H318" s="268" t="s">
        <v>2091</v>
      </c>
    </row>
    <row r="319" spans="1:8">
      <c r="A319" s="263" t="s">
        <v>2051</v>
      </c>
      <c r="B319" s="264" t="s">
        <v>241</v>
      </c>
      <c r="C319" s="274" t="s">
        <v>2132</v>
      </c>
      <c r="D319" s="270" t="s">
        <v>2133</v>
      </c>
      <c r="E319" s="259" t="s">
        <v>2151</v>
      </c>
      <c r="F319" s="270" t="s">
        <v>2087</v>
      </c>
      <c r="G319" s="271" t="s">
        <v>2154</v>
      </c>
      <c r="H319" s="268" t="s">
        <v>2093</v>
      </c>
    </row>
    <row r="320" spans="1:8">
      <c r="A320" s="263" t="s">
        <v>2051</v>
      </c>
      <c r="B320" s="264" t="s">
        <v>241</v>
      </c>
      <c r="C320" s="274" t="s">
        <v>2132</v>
      </c>
      <c r="D320" s="270" t="s">
        <v>2133</v>
      </c>
      <c r="E320" s="259" t="s">
        <v>2151</v>
      </c>
      <c r="F320" s="270" t="s">
        <v>2087</v>
      </c>
      <c r="G320" s="271" t="s">
        <v>2155</v>
      </c>
      <c r="H320" s="268" t="s">
        <v>2095</v>
      </c>
    </row>
    <row r="321" spans="1:8">
      <c r="A321" s="263" t="s">
        <v>2051</v>
      </c>
      <c r="B321" s="264" t="s">
        <v>241</v>
      </c>
      <c r="C321" s="274" t="s">
        <v>2132</v>
      </c>
      <c r="D321" s="270" t="s">
        <v>2133</v>
      </c>
      <c r="E321" s="259" t="s">
        <v>2151</v>
      </c>
      <c r="F321" s="270" t="s">
        <v>2087</v>
      </c>
      <c r="G321" s="271" t="s">
        <v>2156</v>
      </c>
      <c r="H321" s="268" t="s">
        <v>2097</v>
      </c>
    </row>
    <row r="322" spans="1:8">
      <c r="A322" s="263" t="s">
        <v>2051</v>
      </c>
      <c r="B322" s="264" t="s">
        <v>241</v>
      </c>
      <c r="C322" s="274" t="s">
        <v>2132</v>
      </c>
      <c r="D322" s="270" t="s">
        <v>2133</v>
      </c>
      <c r="E322" s="259" t="s">
        <v>2151</v>
      </c>
      <c r="F322" s="270" t="s">
        <v>2087</v>
      </c>
      <c r="G322" s="271" t="s">
        <v>2157</v>
      </c>
      <c r="H322" s="268" t="s">
        <v>2099</v>
      </c>
    </row>
    <row r="323" spans="1:8">
      <c r="A323" s="263" t="s">
        <v>2051</v>
      </c>
      <c r="B323" s="264" t="s">
        <v>241</v>
      </c>
      <c r="C323" s="274" t="s">
        <v>2132</v>
      </c>
      <c r="D323" s="270" t="s">
        <v>2133</v>
      </c>
      <c r="E323" s="259" t="s">
        <v>2151</v>
      </c>
      <c r="F323" s="270" t="s">
        <v>2087</v>
      </c>
      <c r="G323" s="271" t="s">
        <v>2158</v>
      </c>
      <c r="H323" s="268" t="s">
        <v>2101</v>
      </c>
    </row>
    <row r="324" spans="1:8">
      <c r="A324" s="263" t="s">
        <v>2051</v>
      </c>
      <c r="B324" s="264" t="s">
        <v>241</v>
      </c>
      <c r="C324" s="274" t="s">
        <v>2132</v>
      </c>
      <c r="D324" s="270" t="s">
        <v>2133</v>
      </c>
      <c r="E324" s="259" t="s">
        <v>2151</v>
      </c>
      <c r="F324" s="270" t="s">
        <v>2087</v>
      </c>
      <c r="G324" s="271" t="s">
        <v>2159</v>
      </c>
      <c r="H324" s="268" t="s">
        <v>2103</v>
      </c>
    </row>
    <row r="325" spans="1:8">
      <c r="A325" s="263" t="s">
        <v>2051</v>
      </c>
      <c r="B325" s="264" t="s">
        <v>241</v>
      </c>
      <c r="C325" s="274" t="s">
        <v>2160</v>
      </c>
      <c r="D325" s="270" t="s">
        <v>2161</v>
      </c>
      <c r="E325" s="259" t="s">
        <v>2162</v>
      </c>
      <c r="F325" s="270" t="s">
        <v>1382</v>
      </c>
      <c r="G325" s="271" t="s">
        <v>2163</v>
      </c>
      <c r="H325" s="268" t="s">
        <v>2056</v>
      </c>
    </row>
    <row r="326" spans="1:8">
      <c r="A326" s="263" t="s">
        <v>2051</v>
      </c>
      <c r="B326" s="264" t="s">
        <v>241</v>
      </c>
      <c r="C326" s="274" t="s">
        <v>2160</v>
      </c>
      <c r="D326" s="270" t="s">
        <v>2161</v>
      </c>
      <c r="E326" s="259" t="s">
        <v>2162</v>
      </c>
      <c r="F326" s="270" t="s">
        <v>1382</v>
      </c>
      <c r="G326" s="271" t="s">
        <v>2164</v>
      </c>
      <c r="H326" s="268" t="s">
        <v>2058</v>
      </c>
    </row>
    <row r="327" spans="1:8">
      <c r="A327" s="263" t="s">
        <v>2051</v>
      </c>
      <c r="B327" s="264" t="s">
        <v>241</v>
      </c>
      <c r="C327" s="274" t="s">
        <v>2160</v>
      </c>
      <c r="D327" s="270" t="s">
        <v>2161</v>
      </c>
      <c r="E327" s="259" t="s">
        <v>2162</v>
      </c>
      <c r="F327" s="270" t="s">
        <v>1382</v>
      </c>
      <c r="G327" s="271" t="s">
        <v>2165</v>
      </c>
      <c r="H327" s="268" t="s">
        <v>2060</v>
      </c>
    </row>
    <row r="328" spans="1:8">
      <c r="A328" s="263" t="s">
        <v>2051</v>
      </c>
      <c r="B328" s="264" t="s">
        <v>241</v>
      </c>
      <c r="C328" s="274" t="s">
        <v>2160</v>
      </c>
      <c r="D328" s="270" t="s">
        <v>2161</v>
      </c>
      <c r="E328" s="259" t="s">
        <v>2162</v>
      </c>
      <c r="F328" s="270" t="s">
        <v>1382</v>
      </c>
      <c r="G328" s="271" t="s">
        <v>2166</v>
      </c>
      <c r="H328" s="268" t="s">
        <v>2062</v>
      </c>
    </row>
    <row r="329" spans="1:8">
      <c r="A329" s="263" t="s">
        <v>2051</v>
      </c>
      <c r="B329" s="264" t="s">
        <v>241</v>
      </c>
      <c r="C329" s="274" t="s">
        <v>2160</v>
      </c>
      <c r="D329" s="270" t="s">
        <v>2161</v>
      </c>
      <c r="E329" s="259" t="s">
        <v>2167</v>
      </c>
      <c r="F329" s="270" t="s">
        <v>750</v>
      </c>
      <c r="G329" s="271" t="s">
        <v>2168</v>
      </c>
      <c r="H329" s="268" t="s">
        <v>2065</v>
      </c>
    </row>
    <row r="330" spans="1:8">
      <c r="A330" s="263" t="s">
        <v>2051</v>
      </c>
      <c r="B330" s="264" t="s">
        <v>241</v>
      </c>
      <c r="C330" s="274" t="s">
        <v>2160</v>
      </c>
      <c r="D330" s="270" t="s">
        <v>2161</v>
      </c>
      <c r="E330" s="259" t="s">
        <v>2167</v>
      </c>
      <c r="F330" s="270" t="s">
        <v>750</v>
      </c>
      <c r="G330" s="271" t="s">
        <v>2169</v>
      </c>
      <c r="H330" s="268" t="s">
        <v>2067</v>
      </c>
    </row>
    <row r="331" spans="1:8">
      <c r="A331" s="263" t="s">
        <v>2051</v>
      </c>
      <c r="B331" s="264" t="s">
        <v>241</v>
      </c>
      <c r="C331" s="274" t="s">
        <v>2160</v>
      </c>
      <c r="D331" s="270" t="s">
        <v>2161</v>
      </c>
      <c r="E331" s="259" t="s">
        <v>2167</v>
      </c>
      <c r="F331" s="270" t="s">
        <v>750</v>
      </c>
      <c r="G331" s="271" t="s">
        <v>2170</v>
      </c>
      <c r="H331" s="268" t="s">
        <v>2069</v>
      </c>
    </row>
    <row r="332" spans="1:8">
      <c r="A332" s="263" t="s">
        <v>2051</v>
      </c>
      <c r="B332" s="264" t="s">
        <v>241</v>
      </c>
      <c r="C332" s="274" t="s">
        <v>2160</v>
      </c>
      <c r="D332" s="270" t="s">
        <v>2161</v>
      </c>
      <c r="E332" s="259" t="s">
        <v>2167</v>
      </c>
      <c r="F332" s="270" t="s">
        <v>750</v>
      </c>
      <c r="G332" s="271" t="s">
        <v>2171</v>
      </c>
      <c r="H332" s="268" t="s">
        <v>2071</v>
      </c>
    </row>
    <row r="333" spans="1:8">
      <c r="A333" s="263" t="s">
        <v>2051</v>
      </c>
      <c r="B333" s="264" t="s">
        <v>241</v>
      </c>
      <c r="C333" s="274" t="s">
        <v>2160</v>
      </c>
      <c r="D333" s="270" t="s">
        <v>2161</v>
      </c>
      <c r="E333" s="259" t="s">
        <v>2167</v>
      </c>
      <c r="F333" s="270" t="s">
        <v>750</v>
      </c>
      <c r="G333" s="271" t="s">
        <v>2172</v>
      </c>
      <c r="H333" s="268" t="s">
        <v>2073</v>
      </c>
    </row>
    <row r="334" spans="1:8">
      <c r="A334" s="263" t="s">
        <v>2051</v>
      </c>
      <c r="B334" s="264" t="s">
        <v>241</v>
      </c>
      <c r="C334" s="274" t="s">
        <v>2160</v>
      </c>
      <c r="D334" s="270" t="s">
        <v>2161</v>
      </c>
      <c r="E334" s="259" t="s">
        <v>2167</v>
      </c>
      <c r="F334" s="270" t="s">
        <v>750</v>
      </c>
      <c r="G334" s="271" t="s">
        <v>2173</v>
      </c>
      <c r="H334" s="268" t="s">
        <v>2075</v>
      </c>
    </row>
    <row r="335" spans="1:8">
      <c r="A335" s="263" t="s">
        <v>2051</v>
      </c>
      <c r="B335" s="264" t="s">
        <v>241</v>
      </c>
      <c r="C335" s="274" t="s">
        <v>2160</v>
      </c>
      <c r="D335" s="270" t="s">
        <v>2161</v>
      </c>
      <c r="E335" s="259" t="s">
        <v>2167</v>
      </c>
      <c r="F335" s="270" t="s">
        <v>750</v>
      </c>
      <c r="G335" s="271" t="s">
        <v>2174</v>
      </c>
      <c r="H335" s="268" t="s">
        <v>2077</v>
      </c>
    </row>
    <row r="336" spans="1:8">
      <c r="A336" s="263" t="s">
        <v>2051</v>
      </c>
      <c r="B336" s="264" t="s">
        <v>241</v>
      </c>
      <c r="C336" s="274" t="s">
        <v>2160</v>
      </c>
      <c r="D336" s="270" t="s">
        <v>2161</v>
      </c>
      <c r="E336" s="259" t="s">
        <v>2167</v>
      </c>
      <c r="F336" s="270" t="s">
        <v>750</v>
      </c>
      <c r="G336" s="271" t="s">
        <v>2175</v>
      </c>
      <c r="H336" s="268" t="s">
        <v>2079</v>
      </c>
    </row>
    <row r="337" spans="1:8">
      <c r="A337" s="263" t="s">
        <v>2051</v>
      </c>
      <c r="B337" s="264" t="s">
        <v>241</v>
      </c>
      <c r="C337" s="274" t="s">
        <v>2160</v>
      </c>
      <c r="D337" s="270" t="s">
        <v>2161</v>
      </c>
      <c r="E337" s="259" t="s">
        <v>2167</v>
      </c>
      <c r="F337" s="270" t="s">
        <v>750</v>
      </c>
      <c r="G337" s="271" t="s">
        <v>2176</v>
      </c>
      <c r="H337" s="268" t="s">
        <v>2081</v>
      </c>
    </row>
    <row r="338" spans="1:8">
      <c r="A338" s="263" t="s">
        <v>2051</v>
      </c>
      <c r="B338" s="264" t="s">
        <v>241</v>
      </c>
      <c r="C338" s="274" t="s">
        <v>2160</v>
      </c>
      <c r="D338" s="270" t="s">
        <v>2161</v>
      </c>
      <c r="E338" s="259" t="s">
        <v>2167</v>
      </c>
      <c r="F338" s="270" t="s">
        <v>750</v>
      </c>
      <c r="G338" s="271" t="s">
        <v>2177</v>
      </c>
      <c r="H338" s="268" t="s">
        <v>2083</v>
      </c>
    </row>
    <row r="339" spans="1:8">
      <c r="A339" s="263" t="s">
        <v>2051</v>
      </c>
      <c r="B339" s="264" t="s">
        <v>241</v>
      </c>
      <c r="C339" s="274" t="s">
        <v>2160</v>
      </c>
      <c r="D339" s="270" t="s">
        <v>2161</v>
      </c>
      <c r="E339" s="259" t="s">
        <v>2167</v>
      </c>
      <c r="F339" s="270" t="s">
        <v>750</v>
      </c>
      <c r="G339" s="271" t="s">
        <v>2178</v>
      </c>
      <c r="H339" s="268" t="s">
        <v>2085</v>
      </c>
    </row>
    <row r="340" spans="1:8">
      <c r="A340" s="263" t="s">
        <v>2051</v>
      </c>
      <c r="B340" s="264" t="s">
        <v>241</v>
      </c>
      <c r="C340" s="274" t="s">
        <v>2160</v>
      </c>
      <c r="D340" s="270" t="s">
        <v>2161</v>
      </c>
      <c r="E340" s="259" t="s">
        <v>2179</v>
      </c>
      <c r="F340" s="270" t="s">
        <v>2087</v>
      </c>
      <c r="G340" s="271" t="s">
        <v>2180</v>
      </c>
      <c r="H340" s="268" t="s">
        <v>2089</v>
      </c>
    </row>
    <row r="341" spans="1:8">
      <c r="A341" s="263" t="s">
        <v>2051</v>
      </c>
      <c r="B341" s="264" t="s">
        <v>241</v>
      </c>
      <c r="C341" s="274" t="s">
        <v>2160</v>
      </c>
      <c r="D341" s="270" t="s">
        <v>2161</v>
      </c>
      <c r="E341" s="259" t="s">
        <v>2179</v>
      </c>
      <c r="F341" s="270" t="s">
        <v>2087</v>
      </c>
      <c r="G341" s="271" t="s">
        <v>2181</v>
      </c>
      <c r="H341" s="268" t="s">
        <v>2091</v>
      </c>
    </row>
    <row r="342" spans="1:8">
      <c r="A342" s="263" t="s">
        <v>2051</v>
      </c>
      <c r="B342" s="264" t="s">
        <v>241</v>
      </c>
      <c r="C342" s="274" t="s">
        <v>2160</v>
      </c>
      <c r="D342" s="270" t="s">
        <v>2161</v>
      </c>
      <c r="E342" s="259" t="s">
        <v>2179</v>
      </c>
      <c r="F342" s="270" t="s">
        <v>2087</v>
      </c>
      <c r="G342" s="271" t="s">
        <v>2182</v>
      </c>
      <c r="H342" s="268" t="s">
        <v>2093</v>
      </c>
    </row>
    <row r="343" spans="1:8">
      <c r="A343" s="263" t="s">
        <v>2051</v>
      </c>
      <c r="B343" s="264" t="s">
        <v>241</v>
      </c>
      <c r="C343" s="274" t="s">
        <v>2160</v>
      </c>
      <c r="D343" s="270" t="s">
        <v>2161</v>
      </c>
      <c r="E343" s="259" t="s">
        <v>2179</v>
      </c>
      <c r="F343" s="270" t="s">
        <v>2087</v>
      </c>
      <c r="G343" s="271" t="s">
        <v>2183</v>
      </c>
      <c r="H343" s="268" t="s">
        <v>2095</v>
      </c>
    </row>
    <row r="344" spans="1:8">
      <c r="A344" s="263" t="s">
        <v>2051</v>
      </c>
      <c r="B344" s="264" t="s">
        <v>241</v>
      </c>
      <c r="C344" s="274" t="s">
        <v>2160</v>
      </c>
      <c r="D344" s="270" t="s">
        <v>2161</v>
      </c>
      <c r="E344" s="259" t="s">
        <v>2179</v>
      </c>
      <c r="F344" s="270" t="s">
        <v>2087</v>
      </c>
      <c r="G344" s="271" t="s">
        <v>2184</v>
      </c>
      <c r="H344" s="268" t="s">
        <v>2097</v>
      </c>
    </row>
    <row r="345" spans="1:8">
      <c r="A345" s="263" t="s">
        <v>2051</v>
      </c>
      <c r="B345" s="264" t="s">
        <v>241</v>
      </c>
      <c r="C345" s="274" t="s">
        <v>2160</v>
      </c>
      <c r="D345" s="270" t="s">
        <v>2161</v>
      </c>
      <c r="E345" s="259" t="s">
        <v>2179</v>
      </c>
      <c r="F345" s="270" t="s">
        <v>2087</v>
      </c>
      <c r="G345" s="271" t="s">
        <v>2185</v>
      </c>
      <c r="H345" s="268" t="s">
        <v>2099</v>
      </c>
    </row>
    <row r="346" spans="1:8">
      <c r="A346" s="263" t="s">
        <v>2051</v>
      </c>
      <c r="B346" s="264" t="s">
        <v>241</v>
      </c>
      <c r="C346" s="274" t="s">
        <v>2160</v>
      </c>
      <c r="D346" s="270" t="s">
        <v>2161</v>
      </c>
      <c r="E346" s="259" t="s">
        <v>2179</v>
      </c>
      <c r="F346" s="270" t="s">
        <v>2087</v>
      </c>
      <c r="G346" s="271" t="s">
        <v>2186</v>
      </c>
      <c r="H346" s="268" t="s">
        <v>2101</v>
      </c>
    </row>
    <row r="347" spans="1:8">
      <c r="A347" s="263" t="s">
        <v>2051</v>
      </c>
      <c r="B347" s="264" t="s">
        <v>241</v>
      </c>
      <c r="C347" s="273" t="s">
        <v>2160</v>
      </c>
      <c r="D347" s="267" t="s">
        <v>2161</v>
      </c>
      <c r="E347" s="259" t="s">
        <v>2179</v>
      </c>
      <c r="F347" s="267" t="s">
        <v>2087</v>
      </c>
      <c r="G347" s="271" t="s">
        <v>2187</v>
      </c>
      <c r="H347" s="268" t="s">
        <v>2103</v>
      </c>
    </row>
    <row r="348" spans="1:8">
      <c r="A348" s="263" t="s">
        <v>2051</v>
      </c>
      <c r="B348" s="264" t="s">
        <v>241</v>
      </c>
      <c r="C348" s="273" t="s">
        <v>2188</v>
      </c>
      <c r="D348" s="267" t="s">
        <v>2189</v>
      </c>
      <c r="E348" s="259" t="s">
        <v>2190</v>
      </c>
      <c r="F348" s="267" t="s">
        <v>1386</v>
      </c>
      <c r="G348" s="261" t="s">
        <v>2191</v>
      </c>
      <c r="H348" s="268" t="s">
        <v>2192</v>
      </c>
    </row>
    <row r="349" spans="1:8">
      <c r="A349" s="263" t="s">
        <v>2051</v>
      </c>
      <c r="B349" s="264" t="s">
        <v>241</v>
      </c>
      <c r="C349" s="273" t="s">
        <v>2188</v>
      </c>
      <c r="D349" s="267" t="s">
        <v>2189</v>
      </c>
      <c r="E349" s="259" t="s">
        <v>2190</v>
      </c>
      <c r="F349" s="267" t="s">
        <v>1386</v>
      </c>
      <c r="G349" s="261" t="s">
        <v>2193</v>
      </c>
      <c r="H349" s="268" t="s">
        <v>2194</v>
      </c>
    </row>
    <row r="350" spans="1:8">
      <c r="A350" s="263" t="s">
        <v>2051</v>
      </c>
      <c r="B350" s="264" t="s">
        <v>241</v>
      </c>
      <c r="C350" s="273" t="s">
        <v>2188</v>
      </c>
      <c r="D350" s="267" t="s">
        <v>2189</v>
      </c>
      <c r="E350" s="259" t="s">
        <v>2190</v>
      </c>
      <c r="F350" s="267" t="s">
        <v>1386</v>
      </c>
      <c r="G350" s="261" t="s">
        <v>2191</v>
      </c>
      <c r="H350" s="268" t="s">
        <v>2192</v>
      </c>
    </row>
    <row r="351" spans="1:8">
      <c r="A351" s="263" t="s">
        <v>2051</v>
      </c>
      <c r="B351" s="264" t="s">
        <v>241</v>
      </c>
      <c r="C351" s="273" t="s">
        <v>2188</v>
      </c>
      <c r="D351" s="267" t="s">
        <v>2189</v>
      </c>
      <c r="E351" s="259" t="s">
        <v>2190</v>
      </c>
      <c r="F351" s="267" t="s">
        <v>1386</v>
      </c>
      <c r="G351" s="261" t="s">
        <v>2193</v>
      </c>
      <c r="H351" s="268" t="s">
        <v>2194</v>
      </c>
    </row>
    <row r="352" spans="1:8">
      <c r="A352" s="263" t="s">
        <v>2051</v>
      </c>
      <c r="B352" s="264" t="s">
        <v>241</v>
      </c>
      <c r="C352" s="273" t="s">
        <v>2188</v>
      </c>
      <c r="D352" s="267" t="s">
        <v>2189</v>
      </c>
      <c r="E352" s="259" t="s">
        <v>2190</v>
      </c>
      <c r="F352" s="267" t="s">
        <v>1386</v>
      </c>
      <c r="G352" s="261" t="s">
        <v>2195</v>
      </c>
      <c r="H352" s="268" t="s">
        <v>2196</v>
      </c>
    </row>
    <row r="353" spans="1:8">
      <c r="A353" s="263" t="s">
        <v>2051</v>
      </c>
      <c r="B353" s="264" t="s">
        <v>241</v>
      </c>
      <c r="C353" s="273" t="s">
        <v>2188</v>
      </c>
      <c r="D353" s="267" t="s">
        <v>2189</v>
      </c>
      <c r="E353" s="259" t="s">
        <v>2190</v>
      </c>
      <c r="F353" s="267" t="s">
        <v>1386</v>
      </c>
      <c r="G353" s="261" t="s">
        <v>2197</v>
      </c>
      <c r="H353" s="268" t="s">
        <v>2198</v>
      </c>
    </row>
    <row r="354" spans="1:8">
      <c r="A354" s="263" t="s">
        <v>2051</v>
      </c>
      <c r="B354" s="264" t="s">
        <v>241</v>
      </c>
      <c r="C354" s="273" t="s">
        <v>2188</v>
      </c>
      <c r="D354" s="267" t="s">
        <v>2189</v>
      </c>
      <c r="E354" s="259" t="s">
        <v>2190</v>
      </c>
      <c r="F354" s="267" t="s">
        <v>1386</v>
      </c>
      <c r="G354" s="261" t="s">
        <v>2199</v>
      </c>
      <c r="H354" s="268" t="s">
        <v>2200</v>
      </c>
    </row>
    <row r="355" spans="1:8">
      <c r="A355" s="263" t="s">
        <v>2051</v>
      </c>
      <c r="B355" s="264" t="s">
        <v>241</v>
      </c>
      <c r="C355" s="273" t="s">
        <v>2188</v>
      </c>
      <c r="D355" s="267" t="s">
        <v>2189</v>
      </c>
      <c r="E355" s="259" t="s">
        <v>2190</v>
      </c>
      <c r="F355" s="267" t="s">
        <v>1386</v>
      </c>
      <c r="G355" s="261" t="s">
        <v>2201</v>
      </c>
      <c r="H355" s="268" t="s">
        <v>2202</v>
      </c>
    </row>
    <row r="356" spans="1:8">
      <c r="A356" s="263" t="s">
        <v>2051</v>
      </c>
      <c r="B356" s="264" t="s">
        <v>241</v>
      </c>
      <c r="C356" s="273" t="s">
        <v>2188</v>
      </c>
      <c r="D356" s="267" t="s">
        <v>2189</v>
      </c>
      <c r="E356" s="259" t="s">
        <v>2190</v>
      </c>
      <c r="F356" s="267" t="s">
        <v>1386</v>
      </c>
      <c r="G356" s="261" t="s">
        <v>2203</v>
      </c>
      <c r="H356" s="268" t="s">
        <v>2204</v>
      </c>
    </row>
    <row r="357" spans="1:8">
      <c r="A357" s="263" t="s">
        <v>2051</v>
      </c>
      <c r="B357" s="264" t="s">
        <v>241</v>
      </c>
      <c r="C357" s="273" t="s">
        <v>2205</v>
      </c>
      <c r="D357" s="267" t="s">
        <v>2206</v>
      </c>
      <c r="E357" s="259" t="s">
        <v>2207</v>
      </c>
      <c r="F357" s="267" t="s">
        <v>257</v>
      </c>
      <c r="G357" s="261" t="s">
        <v>2208</v>
      </c>
      <c r="H357" s="268" t="s">
        <v>2209</v>
      </c>
    </row>
    <row r="358" spans="1:8">
      <c r="A358" s="263" t="s">
        <v>2051</v>
      </c>
      <c r="B358" s="264" t="s">
        <v>241</v>
      </c>
      <c r="C358" s="273" t="s">
        <v>2205</v>
      </c>
      <c r="D358" s="267" t="s">
        <v>2206</v>
      </c>
      <c r="E358" s="259" t="s">
        <v>2207</v>
      </c>
      <c r="F358" s="267" t="s">
        <v>257</v>
      </c>
      <c r="G358" s="261" t="s">
        <v>2210</v>
      </c>
      <c r="H358" s="268" t="s">
        <v>2211</v>
      </c>
    </row>
    <row r="359" spans="1:8">
      <c r="A359" s="263" t="s">
        <v>2051</v>
      </c>
      <c r="B359" s="264" t="s">
        <v>241</v>
      </c>
      <c r="C359" s="273" t="s">
        <v>2205</v>
      </c>
      <c r="D359" s="267" t="s">
        <v>2206</v>
      </c>
      <c r="E359" s="259" t="s">
        <v>2207</v>
      </c>
      <c r="F359" s="267" t="s">
        <v>257</v>
      </c>
      <c r="G359" s="261" t="s">
        <v>2212</v>
      </c>
      <c r="H359" s="268" t="s">
        <v>2213</v>
      </c>
    </row>
    <row r="360" spans="1:8">
      <c r="A360" s="263" t="s">
        <v>2051</v>
      </c>
      <c r="B360" s="264" t="s">
        <v>241</v>
      </c>
      <c r="C360" s="273" t="s">
        <v>2205</v>
      </c>
      <c r="D360" s="267" t="s">
        <v>2206</v>
      </c>
      <c r="E360" s="259" t="s">
        <v>2207</v>
      </c>
      <c r="F360" s="267" t="s">
        <v>257</v>
      </c>
      <c r="G360" s="261" t="s">
        <v>2214</v>
      </c>
      <c r="H360" s="268" t="s">
        <v>2215</v>
      </c>
    </row>
    <row r="361" spans="1:8">
      <c r="A361" s="263" t="s">
        <v>2051</v>
      </c>
      <c r="B361" s="264" t="s">
        <v>241</v>
      </c>
      <c r="C361" s="273" t="s">
        <v>2205</v>
      </c>
      <c r="D361" s="267" t="s">
        <v>2206</v>
      </c>
      <c r="E361" s="259" t="s">
        <v>2207</v>
      </c>
      <c r="F361" s="267" t="s">
        <v>257</v>
      </c>
      <c r="G361" s="261" t="s">
        <v>2216</v>
      </c>
      <c r="H361" s="268" t="s">
        <v>2217</v>
      </c>
    </row>
    <row r="362" spans="1:8">
      <c r="A362" s="263" t="s">
        <v>2051</v>
      </c>
      <c r="B362" s="264" t="s">
        <v>241</v>
      </c>
      <c r="C362" s="273" t="s">
        <v>2205</v>
      </c>
      <c r="D362" s="267" t="s">
        <v>2206</v>
      </c>
      <c r="E362" s="259" t="s">
        <v>2207</v>
      </c>
      <c r="F362" s="267" t="s">
        <v>257</v>
      </c>
      <c r="G362" s="261" t="s">
        <v>2218</v>
      </c>
      <c r="H362" s="268" t="s">
        <v>2219</v>
      </c>
    </row>
    <row r="363" spans="1:8">
      <c r="A363" s="263" t="s">
        <v>2051</v>
      </c>
      <c r="B363" s="264" t="s">
        <v>241</v>
      </c>
      <c r="C363" s="273" t="s">
        <v>2205</v>
      </c>
      <c r="D363" s="267" t="s">
        <v>2206</v>
      </c>
      <c r="E363" s="259" t="s">
        <v>2220</v>
      </c>
      <c r="F363" s="267" t="s">
        <v>327</v>
      </c>
      <c r="G363" s="261" t="s">
        <v>2221</v>
      </c>
      <c r="H363" s="268" t="s">
        <v>2222</v>
      </c>
    </row>
    <row r="364" spans="1:8">
      <c r="A364" s="263" t="s">
        <v>2051</v>
      </c>
      <c r="B364" s="264" t="s">
        <v>241</v>
      </c>
      <c r="C364" s="273" t="s">
        <v>2205</v>
      </c>
      <c r="D364" s="267" t="s">
        <v>2206</v>
      </c>
      <c r="E364" s="259" t="s">
        <v>2220</v>
      </c>
      <c r="F364" s="267" t="s">
        <v>327</v>
      </c>
      <c r="G364" s="261" t="s">
        <v>2223</v>
      </c>
      <c r="H364" s="268" t="s">
        <v>2224</v>
      </c>
    </row>
    <row r="365" spans="1:8">
      <c r="A365" s="263" t="s">
        <v>2051</v>
      </c>
      <c r="B365" s="264" t="s">
        <v>241</v>
      </c>
      <c r="C365" s="273" t="s">
        <v>2205</v>
      </c>
      <c r="D365" s="267" t="s">
        <v>2206</v>
      </c>
      <c r="E365" s="259" t="s">
        <v>2220</v>
      </c>
      <c r="F365" s="267" t="s">
        <v>327</v>
      </c>
      <c r="G365" s="261" t="s">
        <v>2225</v>
      </c>
      <c r="H365" s="268" t="s">
        <v>2226</v>
      </c>
    </row>
    <row r="366" spans="1:8">
      <c r="A366" s="263" t="s">
        <v>2051</v>
      </c>
      <c r="B366" s="264" t="s">
        <v>241</v>
      </c>
      <c r="C366" s="273" t="s">
        <v>2205</v>
      </c>
      <c r="D366" s="267" t="s">
        <v>2206</v>
      </c>
      <c r="E366" s="259" t="s">
        <v>2220</v>
      </c>
      <c r="F366" s="267" t="s">
        <v>327</v>
      </c>
      <c r="G366" s="261" t="s">
        <v>2227</v>
      </c>
      <c r="H366" s="268" t="s">
        <v>2228</v>
      </c>
    </row>
    <row r="367" spans="1:8">
      <c r="A367" s="263" t="s">
        <v>2051</v>
      </c>
      <c r="B367" s="264" t="s">
        <v>241</v>
      </c>
      <c r="C367" s="273" t="s">
        <v>2205</v>
      </c>
      <c r="D367" s="267" t="s">
        <v>2206</v>
      </c>
      <c r="E367" s="259" t="s">
        <v>2229</v>
      </c>
      <c r="F367" s="267" t="s">
        <v>1390</v>
      </c>
      <c r="G367" s="261" t="s">
        <v>2230</v>
      </c>
      <c r="H367" s="268" t="s">
        <v>2231</v>
      </c>
    </row>
    <row r="368" spans="1:8">
      <c r="A368" s="263" t="s">
        <v>2051</v>
      </c>
      <c r="B368" s="264" t="s">
        <v>241</v>
      </c>
      <c r="C368" s="273" t="s">
        <v>2205</v>
      </c>
      <c r="D368" s="267" t="s">
        <v>2206</v>
      </c>
      <c r="E368" s="259" t="s">
        <v>2229</v>
      </c>
      <c r="F368" s="267" t="s">
        <v>1390</v>
      </c>
      <c r="G368" s="261" t="s">
        <v>2232</v>
      </c>
      <c r="H368" s="268" t="s">
        <v>2233</v>
      </c>
    </row>
    <row r="369" spans="1:8">
      <c r="A369" s="263" t="s">
        <v>2051</v>
      </c>
      <c r="B369" s="264" t="s">
        <v>241</v>
      </c>
      <c r="C369" s="273" t="s">
        <v>2205</v>
      </c>
      <c r="D369" s="267" t="s">
        <v>2206</v>
      </c>
      <c r="E369" s="259" t="s">
        <v>2229</v>
      </c>
      <c r="F369" s="267" t="s">
        <v>1390</v>
      </c>
      <c r="G369" s="261" t="s">
        <v>2234</v>
      </c>
      <c r="H369" s="268" t="s">
        <v>2235</v>
      </c>
    </row>
    <row r="370" spans="1:8">
      <c r="A370" s="263" t="s">
        <v>2051</v>
      </c>
      <c r="B370" s="264" t="s">
        <v>241</v>
      </c>
      <c r="C370" s="273" t="s">
        <v>2205</v>
      </c>
      <c r="D370" s="267" t="s">
        <v>2206</v>
      </c>
      <c r="E370" s="259" t="s">
        <v>2236</v>
      </c>
      <c r="F370" s="267" t="s">
        <v>1392</v>
      </c>
      <c r="G370" s="261" t="s">
        <v>2237</v>
      </c>
      <c r="H370" s="268" t="s">
        <v>2238</v>
      </c>
    </row>
    <row r="371" spans="1:8">
      <c r="A371" s="263" t="s">
        <v>2051</v>
      </c>
      <c r="B371" s="264" t="s">
        <v>241</v>
      </c>
      <c r="C371" s="273" t="s">
        <v>2205</v>
      </c>
      <c r="D371" s="267" t="s">
        <v>2206</v>
      </c>
      <c r="E371" s="259" t="s">
        <v>2236</v>
      </c>
      <c r="F371" s="267" t="s">
        <v>1392</v>
      </c>
      <c r="G371" s="261" t="s">
        <v>2239</v>
      </c>
      <c r="H371" s="268" t="s">
        <v>2240</v>
      </c>
    </row>
    <row r="372" spans="1:8">
      <c r="A372" s="263" t="s">
        <v>2051</v>
      </c>
      <c r="B372" s="264" t="s">
        <v>241</v>
      </c>
      <c r="C372" s="275" t="s">
        <v>2205</v>
      </c>
      <c r="D372" s="267" t="s">
        <v>2206</v>
      </c>
      <c r="E372" s="259" t="s">
        <v>2236</v>
      </c>
      <c r="F372" s="267" t="s">
        <v>1392</v>
      </c>
      <c r="G372" s="261" t="s">
        <v>2241</v>
      </c>
      <c r="H372" s="268" t="s">
        <v>2242</v>
      </c>
    </row>
    <row r="373" spans="1:8">
      <c r="A373" s="263" t="s">
        <v>2243</v>
      </c>
      <c r="B373" s="264" t="s">
        <v>2244</v>
      </c>
      <c r="C373" s="275" t="s">
        <v>2245</v>
      </c>
      <c r="D373" s="267" t="s">
        <v>2246</v>
      </c>
      <c r="E373" s="259" t="s">
        <v>2247</v>
      </c>
      <c r="F373" s="267" t="s">
        <v>2248</v>
      </c>
      <c r="G373" s="261" t="s">
        <v>2249</v>
      </c>
      <c r="H373" s="268" t="s">
        <v>126</v>
      </c>
    </row>
    <row r="374" spans="1:8">
      <c r="A374" s="263" t="s">
        <v>2243</v>
      </c>
      <c r="B374" s="264" t="s">
        <v>2244</v>
      </c>
      <c r="C374" s="275" t="s">
        <v>2245</v>
      </c>
      <c r="D374" s="267" t="s">
        <v>2246</v>
      </c>
      <c r="E374" s="259" t="s">
        <v>2247</v>
      </c>
      <c r="F374" s="267" t="s">
        <v>2248</v>
      </c>
      <c r="G374" s="261" t="s">
        <v>2250</v>
      </c>
      <c r="H374" s="268" t="s">
        <v>2251</v>
      </c>
    </row>
    <row r="375" spans="1:8">
      <c r="A375" s="263" t="s">
        <v>2243</v>
      </c>
      <c r="B375" s="264" t="s">
        <v>2244</v>
      </c>
      <c r="C375" s="275" t="s">
        <v>2245</v>
      </c>
      <c r="D375" s="267" t="s">
        <v>2246</v>
      </c>
      <c r="E375" s="259" t="s">
        <v>2247</v>
      </c>
      <c r="F375" s="267" t="s">
        <v>2248</v>
      </c>
      <c r="G375" s="261" t="s">
        <v>2252</v>
      </c>
      <c r="H375" s="268" t="s">
        <v>1221</v>
      </c>
    </row>
    <row r="376" spans="1:8">
      <c r="A376" s="263" t="s">
        <v>2243</v>
      </c>
      <c r="B376" s="264" t="s">
        <v>2244</v>
      </c>
      <c r="C376" s="275" t="s">
        <v>2245</v>
      </c>
      <c r="D376" s="267" t="s">
        <v>2246</v>
      </c>
      <c r="E376" s="259" t="s">
        <v>2247</v>
      </c>
      <c r="F376" s="267" t="s">
        <v>2248</v>
      </c>
      <c r="G376" s="261" t="s">
        <v>2253</v>
      </c>
      <c r="H376" s="268" t="s">
        <v>2254</v>
      </c>
    </row>
    <row r="377" spans="1:8">
      <c r="A377" s="263" t="s">
        <v>2243</v>
      </c>
      <c r="B377" s="264" t="s">
        <v>2244</v>
      </c>
      <c r="C377" s="275" t="s">
        <v>2245</v>
      </c>
      <c r="D377" s="267" t="s">
        <v>2246</v>
      </c>
      <c r="E377" s="259" t="s">
        <v>2247</v>
      </c>
      <c r="F377" s="267" t="s">
        <v>2248</v>
      </c>
      <c r="G377" s="261" t="s">
        <v>2255</v>
      </c>
      <c r="H377" s="268" t="s">
        <v>906</v>
      </c>
    </row>
    <row r="378" spans="1:8">
      <c r="A378" s="263" t="s">
        <v>2243</v>
      </c>
      <c r="B378" s="264" t="s">
        <v>2244</v>
      </c>
      <c r="C378" s="275" t="s">
        <v>2245</v>
      </c>
      <c r="D378" s="267" t="s">
        <v>2246</v>
      </c>
      <c r="E378" s="259" t="s">
        <v>2256</v>
      </c>
      <c r="F378" s="267" t="s">
        <v>2257</v>
      </c>
      <c r="G378" s="261" t="s">
        <v>2258</v>
      </c>
      <c r="H378" s="268" t="s">
        <v>2259</v>
      </c>
    </row>
    <row r="379" spans="1:8">
      <c r="A379" s="263" t="s">
        <v>2243</v>
      </c>
      <c r="B379" s="264" t="s">
        <v>2244</v>
      </c>
      <c r="C379" s="275" t="s">
        <v>2245</v>
      </c>
      <c r="D379" s="267" t="s">
        <v>2246</v>
      </c>
      <c r="E379" s="259" t="s">
        <v>2256</v>
      </c>
      <c r="F379" s="267" t="s">
        <v>2257</v>
      </c>
      <c r="G379" s="261" t="s">
        <v>2260</v>
      </c>
      <c r="H379" s="268" t="s">
        <v>2261</v>
      </c>
    </row>
    <row r="380" spans="1:8">
      <c r="A380" s="263" t="s">
        <v>2243</v>
      </c>
      <c r="B380" s="264" t="s">
        <v>2244</v>
      </c>
      <c r="C380" s="275" t="s">
        <v>2245</v>
      </c>
      <c r="D380" s="267" t="s">
        <v>2246</v>
      </c>
      <c r="E380" s="259" t="s">
        <v>2256</v>
      </c>
      <c r="F380" s="276" t="s">
        <v>2257</v>
      </c>
      <c r="G380" s="261" t="s">
        <v>2262</v>
      </c>
      <c r="H380" s="268" t="s">
        <v>2263</v>
      </c>
    </row>
    <row r="381" spans="1:8">
      <c r="A381" s="263" t="s">
        <v>2243</v>
      </c>
      <c r="B381" s="264" t="s">
        <v>2244</v>
      </c>
      <c r="C381" s="275" t="s">
        <v>2245</v>
      </c>
      <c r="D381" s="267" t="s">
        <v>2246</v>
      </c>
      <c r="E381" s="259" t="s">
        <v>2264</v>
      </c>
      <c r="F381" s="277" t="s">
        <v>2265</v>
      </c>
      <c r="G381" s="261" t="s">
        <v>2266</v>
      </c>
      <c r="H381" s="268" t="s">
        <v>1585</v>
      </c>
    </row>
    <row r="382" spans="1:8">
      <c r="A382" s="263" t="s">
        <v>2243</v>
      </c>
      <c r="B382" s="264" t="s">
        <v>2244</v>
      </c>
      <c r="C382" s="275" t="s">
        <v>2245</v>
      </c>
      <c r="D382" s="267" t="s">
        <v>2246</v>
      </c>
      <c r="E382" s="259" t="s">
        <v>2267</v>
      </c>
      <c r="F382" s="277" t="s">
        <v>2268</v>
      </c>
      <c r="G382" s="261" t="s">
        <v>2269</v>
      </c>
      <c r="H382" s="268" t="s">
        <v>1585</v>
      </c>
    </row>
    <row r="383" spans="1:8">
      <c r="A383" s="263" t="s">
        <v>2243</v>
      </c>
      <c r="B383" s="264" t="s">
        <v>2244</v>
      </c>
      <c r="C383" s="273" t="s">
        <v>2245</v>
      </c>
      <c r="D383" s="267" t="s">
        <v>2246</v>
      </c>
      <c r="E383" s="259" t="s">
        <v>2270</v>
      </c>
      <c r="F383" s="277" t="s">
        <v>2271</v>
      </c>
      <c r="G383" s="261" t="s">
        <v>2272</v>
      </c>
      <c r="H383" s="268" t="s">
        <v>1585</v>
      </c>
    </row>
    <row r="384" spans="1:8">
      <c r="A384" s="263" t="s">
        <v>2273</v>
      </c>
      <c r="B384" s="264" t="s">
        <v>2274</v>
      </c>
      <c r="C384" s="273" t="s">
        <v>2275</v>
      </c>
      <c r="D384" s="267" t="s">
        <v>2276</v>
      </c>
      <c r="E384" s="259" t="s">
        <v>2277</v>
      </c>
      <c r="F384" s="277" t="s">
        <v>2278</v>
      </c>
      <c r="G384" s="261" t="s">
        <v>2279</v>
      </c>
      <c r="H384" s="268" t="s">
        <v>1585</v>
      </c>
    </row>
    <row r="385" spans="1:8">
      <c r="A385" s="263" t="s">
        <v>2273</v>
      </c>
      <c r="B385" s="264" t="s">
        <v>2274</v>
      </c>
      <c r="C385" s="273" t="s">
        <v>2275</v>
      </c>
      <c r="D385" s="267" t="s">
        <v>2276</v>
      </c>
      <c r="E385" s="259" t="s">
        <v>2280</v>
      </c>
      <c r="F385" s="277" t="s">
        <v>2281</v>
      </c>
      <c r="G385" s="261" t="s">
        <v>2282</v>
      </c>
      <c r="H385" s="268" t="s">
        <v>1585</v>
      </c>
    </row>
    <row r="386" spans="1:8">
      <c r="A386" s="263" t="s">
        <v>2273</v>
      </c>
      <c r="B386" s="264" t="s">
        <v>2274</v>
      </c>
      <c r="C386" s="273" t="s">
        <v>2275</v>
      </c>
      <c r="D386" s="267" t="s">
        <v>2276</v>
      </c>
      <c r="E386" s="259" t="s">
        <v>2283</v>
      </c>
      <c r="F386" s="277" t="s">
        <v>2284</v>
      </c>
      <c r="G386" s="261" t="s">
        <v>2285</v>
      </c>
      <c r="H386" s="268" t="s">
        <v>1585</v>
      </c>
    </row>
    <row r="387" spans="1:8">
      <c r="A387" s="263" t="s">
        <v>2273</v>
      </c>
      <c r="B387" s="264" t="s">
        <v>2274</v>
      </c>
      <c r="C387" s="273" t="s">
        <v>2275</v>
      </c>
      <c r="D387" s="267" t="s">
        <v>2276</v>
      </c>
      <c r="E387" s="259" t="s">
        <v>2286</v>
      </c>
      <c r="F387" s="277" t="s">
        <v>2287</v>
      </c>
      <c r="G387" s="261" t="s">
        <v>2288</v>
      </c>
      <c r="H387" s="268" t="s">
        <v>1585</v>
      </c>
    </row>
    <row r="388" spans="1:8">
      <c r="A388" s="263" t="s">
        <v>2273</v>
      </c>
      <c r="B388" s="264" t="s">
        <v>2274</v>
      </c>
      <c r="C388" s="273" t="s">
        <v>2275</v>
      </c>
      <c r="D388" s="267" t="s">
        <v>2276</v>
      </c>
      <c r="E388" s="259" t="s">
        <v>2289</v>
      </c>
      <c r="F388" s="277" t="s">
        <v>2290</v>
      </c>
      <c r="G388" s="261" t="s">
        <v>2291</v>
      </c>
      <c r="H388" s="268" t="s">
        <v>1585</v>
      </c>
    </row>
    <row r="389" spans="1:8">
      <c r="A389" s="263" t="s">
        <v>2273</v>
      </c>
      <c r="B389" s="264" t="s">
        <v>2274</v>
      </c>
      <c r="C389" s="273" t="s">
        <v>2275</v>
      </c>
      <c r="D389" s="267" t="s">
        <v>2276</v>
      </c>
      <c r="E389" s="259" t="s">
        <v>2292</v>
      </c>
      <c r="F389" s="277" t="s">
        <v>2293</v>
      </c>
      <c r="G389" s="261" t="s">
        <v>2294</v>
      </c>
      <c r="H389" s="268" t="s">
        <v>1585</v>
      </c>
    </row>
    <row r="390" spans="1:8">
      <c r="A390" s="263" t="s">
        <v>2273</v>
      </c>
      <c r="B390" s="264" t="s">
        <v>2274</v>
      </c>
      <c r="C390" s="273" t="s">
        <v>2295</v>
      </c>
      <c r="D390" s="267" t="s">
        <v>2296</v>
      </c>
      <c r="E390" s="259" t="s">
        <v>2297</v>
      </c>
      <c r="F390" s="277" t="s">
        <v>2298</v>
      </c>
      <c r="G390" s="261" t="s">
        <v>2299</v>
      </c>
      <c r="H390" s="268" t="s">
        <v>1585</v>
      </c>
    </row>
    <row r="391" spans="1:8">
      <c r="A391" s="263" t="s">
        <v>2273</v>
      </c>
      <c r="B391" s="264" t="s">
        <v>2274</v>
      </c>
      <c r="C391" s="273" t="s">
        <v>2295</v>
      </c>
      <c r="D391" s="267" t="s">
        <v>2296</v>
      </c>
      <c r="E391" s="259" t="s">
        <v>2300</v>
      </c>
      <c r="F391" s="277" t="s">
        <v>2301</v>
      </c>
      <c r="G391" s="261" t="s">
        <v>2302</v>
      </c>
      <c r="H391" s="268" t="s">
        <v>1585</v>
      </c>
    </row>
    <row r="392" spans="1:8">
      <c r="A392" s="263" t="s">
        <v>2273</v>
      </c>
      <c r="B392" s="264" t="s">
        <v>2274</v>
      </c>
      <c r="C392" s="273" t="s">
        <v>2295</v>
      </c>
      <c r="D392" s="267" t="s">
        <v>2296</v>
      </c>
      <c r="E392" s="259" t="s">
        <v>2303</v>
      </c>
      <c r="F392" s="277" t="s">
        <v>2304</v>
      </c>
      <c r="G392" s="261" t="s">
        <v>2305</v>
      </c>
      <c r="H392" s="268" t="s">
        <v>1585</v>
      </c>
    </row>
    <row r="393" spans="1:8">
      <c r="A393" s="263" t="s">
        <v>2273</v>
      </c>
      <c r="B393" s="264" t="s">
        <v>2274</v>
      </c>
      <c r="C393" s="273" t="s">
        <v>2306</v>
      </c>
      <c r="D393" s="267" t="s">
        <v>2307</v>
      </c>
      <c r="E393" s="259" t="s">
        <v>2308</v>
      </c>
      <c r="F393" s="277" t="s">
        <v>2309</v>
      </c>
      <c r="G393" s="261" t="s">
        <v>2310</v>
      </c>
      <c r="H393" s="268" t="s">
        <v>1585</v>
      </c>
    </row>
    <row r="394" spans="1:8">
      <c r="A394" s="263" t="s">
        <v>2273</v>
      </c>
      <c r="B394" s="264" t="s">
        <v>2274</v>
      </c>
      <c r="C394" s="273" t="s">
        <v>2306</v>
      </c>
      <c r="D394" s="267" t="s">
        <v>2307</v>
      </c>
      <c r="E394" s="259" t="s">
        <v>2311</v>
      </c>
      <c r="F394" s="277" t="s">
        <v>2312</v>
      </c>
      <c r="G394" s="261" t="s">
        <v>2313</v>
      </c>
      <c r="H394" s="268" t="s">
        <v>1585</v>
      </c>
    </row>
    <row r="395" spans="1:8">
      <c r="A395" s="263" t="s">
        <v>2273</v>
      </c>
      <c r="B395" s="264" t="s">
        <v>2274</v>
      </c>
      <c r="C395" s="273" t="s">
        <v>2306</v>
      </c>
      <c r="D395" s="267" t="s">
        <v>2307</v>
      </c>
      <c r="E395" s="259" t="s">
        <v>2314</v>
      </c>
      <c r="F395" s="277" t="s">
        <v>2315</v>
      </c>
      <c r="G395" s="261" t="s">
        <v>2316</v>
      </c>
      <c r="H395" s="268" t="s">
        <v>1585</v>
      </c>
    </row>
    <row r="396" spans="1:8">
      <c r="A396" s="263" t="s">
        <v>2273</v>
      </c>
      <c r="B396" s="264" t="s">
        <v>2274</v>
      </c>
      <c r="C396" s="273" t="s">
        <v>2306</v>
      </c>
      <c r="D396" s="267" t="s">
        <v>2307</v>
      </c>
      <c r="E396" s="259" t="s">
        <v>2317</v>
      </c>
      <c r="F396" s="277" t="s">
        <v>2318</v>
      </c>
      <c r="G396" s="261" t="s">
        <v>2319</v>
      </c>
      <c r="H396" s="268" t="s">
        <v>1585</v>
      </c>
    </row>
    <row r="397" spans="1:8">
      <c r="A397" s="263" t="s">
        <v>2273</v>
      </c>
      <c r="B397" s="264" t="s">
        <v>2274</v>
      </c>
      <c r="C397" s="273" t="s">
        <v>2306</v>
      </c>
      <c r="D397" s="267" t="s">
        <v>2307</v>
      </c>
      <c r="E397" s="259" t="s">
        <v>2320</v>
      </c>
      <c r="F397" s="277" t="s">
        <v>2321</v>
      </c>
      <c r="G397" s="261" t="s">
        <v>2322</v>
      </c>
      <c r="H397" s="268" t="s">
        <v>1585</v>
      </c>
    </row>
    <row r="398" spans="1:8">
      <c r="A398" s="263" t="s">
        <v>2273</v>
      </c>
      <c r="B398" s="264" t="s">
        <v>2274</v>
      </c>
      <c r="C398" s="273" t="s">
        <v>2306</v>
      </c>
      <c r="D398" s="267" t="s">
        <v>2307</v>
      </c>
      <c r="E398" s="259" t="s">
        <v>2323</v>
      </c>
      <c r="F398" s="277" t="s">
        <v>2324</v>
      </c>
      <c r="G398" s="261" t="s">
        <v>2325</v>
      </c>
      <c r="H398" s="268" t="s">
        <v>1585</v>
      </c>
    </row>
    <row r="399" spans="1:8">
      <c r="A399" s="263" t="s">
        <v>2273</v>
      </c>
      <c r="B399" s="264" t="s">
        <v>2274</v>
      </c>
      <c r="C399" s="273" t="s">
        <v>2326</v>
      </c>
      <c r="D399" s="267" t="s">
        <v>2327</v>
      </c>
      <c r="E399" s="259" t="s">
        <v>2328</v>
      </c>
      <c r="F399" s="277" t="s">
        <v>2329</v>
      </c>
      <c r="G399" s="261" t="s">
        <v>2330</v>
      </c>
      <c r="H399" s="268" t="s">
        <v>1585</v>
      </c>
    </row>
    <row r="400" spans="1:8">
      <c r="A400" s="263" t="s">
        <v>2273</v>
      </c>
      <c r="B400" s="264" t="s">
        <v>2274</v>
      </c>
      <c r="C400" s="273" t="s">
        <v>2326</v>
      </c>
      <c r="D400" s="267" t="s">
        <v>2327</v>
      </c>
      <c r="E400" s="259" t="s">
        <v>2331</v>
      </c>
      <c r="F400" s="277" t="s">
        <v>2332</v>
      </c>
      <c r="G400" s="261" t="s">
        <v>2333</v>
      </c>
      <c r="H400" s="268" t="s">
        <v>1585</v>
      </c>
    </row>
    <row r="401" spans="1:8">
      <c r="A401" s="263" t="s">
        <v>2273</v>
      </c>
      <c r="B401" s="264" t="s">
        <v>2274</v>
      </c>
      <c r="C401" s="273" t="s">
        <v>2326</v>
      </c>
      <c r="D401" s="267" t="s">
        <v>2327</v>
      </c>
      <c r="E401" s="259" t="s">
        <v>2334</v>
      </c>
      <c r="F401" s="277" t="s">
        <v>2335</v>
      </c>
      <c r="G401" s="261" t="s">
        <v>2336</v>
      </c>
      <c r="H401" s="268" t="s">
        <v>1585</v>
      </c>
    </row>
    <row r="402" spans="1:8">
      <c r="A402" s="263" t="s">
        <v>2273</v>
      </c>
      <c r="B402" s="264" t="s">
        <v>2274</v>
      </c>
      <c r="C402" s="273" t="s">
        <v>2326</v>
      </c>
      <c r="D402" s="267" t="s">
        <v>2327</v>
      </c>
      <c r="E402" s="259" t="s">
        <v>2337</v>
      </c>
      <c r="F402" s="277" t="s">
        <v>2338</v>
      </c>
      <c r="G402" s="261" t="s">
        <v>2339</v>
      </c>
      <c r="H402" s="268" t="s">
        <v>1585</v>
      </c>
    </row>
    <row r="403" spans="1:8">
      <c r="A403" s="263" t="s">
        <v>2273</v>
      </c>
      <c r="B403" s="264" t="s">
        <v>2274</v>
      </c>
      <c r="C403" s="273" t="s">
        <v>2326</v>
      </c>
      <c r="D403" s="267" t="s">
        <v>2327</v>
      </c>
      <c r="E403" s="259" t="s">
        <v>2340</v>
      </c>
      <c r="F403" s="277" t="s">
        <v>2341</v>
      </c>
      <c r="G403" s="261" t="s">
        <v>2342</v>
      </c>
      <c r="H403" s="268" t="s">
        <v>1585</v>
      </c>
    </row>
    <row r="404" spans="1:8">
      <c r="A404" s="263" t="s">
        <v>2273</v>
      </c>
      <c r="B404" s="264" t="s">
        <v>2274</v>
      </c>
      <c r="C404" s="273" t="s">
        <v>2326</v>
      </c>
      <c r="D404" s="267" t="s">
        <v>2327</v>
      </c>
      <c r="E404" s="259" t="s">
        <v>2343</v>
      </c>
      <c r="F404" s="277" t="s">
        <v>2344</v>
      </c>
      <c r="G404" s="261" t="s">
        <v>2345</v>
      </c>
      <c r="H404" s="268" t="s">
        <v>1585</v>
      </c>
    </row>
    <row r="405" spans="1:8">
      <c r="A405" s="263" t="s">
        <v>2273</v>
      </c>
      <c r="B405" s="264" t="s">
        <v>2274</v>
      </c>
      <c r="C405" s="273" t="s">
        <v>2326</v>
      </c>
      <c r="D405" s="267" t="s">
        <v>2327</v>
      </c>
      <c r="E405" s="259" t="s">
        <v>2346</v>
      </c>
      <c r="F405" s="277" t="s">
        <v>2347</v>
      </c>
      <c r="G405" s="261" t="s">
        <v>2348</v>
      </c>
      <c r="H405" s="268" t="s">
        <v>1585</v>
      </c>
    </row>
    <row r="406" spans="1:8">
      <c r="A406" s="263" t="s">
        <v>2273</v>
      </c>
      <c r="B406" s="264" t="s">
        <v>2274</v>
      </c>
      <c r="C406" s="273" t="s">
        <v>2326</v>
      </c>
      <c r="D406" s="267" t="s">
        <v>2327</v>
      </c>
      <c r="E406" s="259" t="s">
        <v>2349</v>
      </c>
      <c r="F406" s="277" t="s">
        <v>2350</v>
      </c>
      <c r="G406" s="261" t="s">
        <v>2351</v>
      </c>
      <c r="H406" s="268" t="s">
        <v>1585</v>
      </c>
    </row>
    <row r="407" spans="1:8">
      <c r="A407" s="263" t="s">
        <v>2273</v>
      </c>
      <c r="B407" s="264" t="s">
        <v>2274</v>
      </c>
      <c r="C407" s="273" t="s">
        <v>2352</v>
      </c>
      <c r="D407" s="267" t="s">
        <v>2353</v>
      </c>
      <c r="E407" s="259" t="s">
        <v>2354</v>
      </c>
      <c r="F407" s="277" t="s">
        <v>2355</v>
      </c>
      <c r="G407" s="261" t="s">
        <v>2356</v>
      </c>
      <c r="H407" s="268" t="s">
        <v>1585</v>
      </c>
    </row>
    <row r="408" spans="1:8">
      <c r="A408" s="263" t="s">
        <v>2273</v>
      </c>
      <c r="B408" s="264" t="s">
        <v>2274</v>
      </c>
      <c r="C408" s="273" t="s">
        <v>2352</v>
      </c>
      <c r="D408" s="267" t="s">
        <v>2353</v>
      </c>
      <c r="E408" s="259" t="s">
        <v>2357</v>
      </c>
      <c r="F408" s="277" t="s">
        <v>2358</v>
      </c>
      <c r="G408" s="261" t="s">
        <v>2359</v>
      </c>
      <c r="H408" s="268" t="s">
        <v>1585</v>
      </c>
    </row>
    <row r="409" spans="1:8">
      <c r="A409" s="263" t="s">
        <v>2273</v>
      </c>
      <c r="B409" s="264" t="s">
        <v>2274</v>
      </c>
      <c r="C409" s="273" t="s">
        <v>2352</v>
      </c>
      <c r="D409" s="267" t="s">
        <v>2353</v>
      </c>
      <c r="E409" s="259" t="s">
        <v>2360</v>
      </c>
      <c r="F409" s="277" t="s">
        <v>2361</v>
      </c>
      <c r="G409" s="261" t="s">
        <v>2362</v>
      </c>
      <c r="H409" s="268" t="s">
        <v>1585</v>
      </c>
    </row>
    <row r="410" spans="1:8">
      <c r="A410" s="263" t="s">
        <v>2273</v>
      </c>
      <c r="B410" s="264" t="s">
        <v>2274</v>
      </c>
      <c r="C410" s="273" t="s">
        <v>2352</v>
      </c>
      <c r="D410" s="267" t="s">
        <v>2353</v>
      </c>
      <c r="E410" s="259" t="s">
        <v>2363</v>
      </c>
      <c r="F410" s="277" t="s">
        <v>2364</v>
      </c>
      <c r="G410" s="261" t="s">
        <v>2365</v>
      </c>
      <c r="H410" s="268" t="s">
        <v>1585</v>
      </c>
    </row>
    <row r="411" spans="1:8">
      <c r="A411" s="263" t="s">
        <v>2273</v>
      </c>
      <c r="B411" s="264" t="s">
        <v>2274</v>
      </c>
      <c r="C411" s="273" t="s">
        <v>2352</v>
      </c>
      <c r="D411" s="267" t="s">
        <v>2353</v>
      </c>
      <c r="E411" s="259" t="s">
        <v>2366</v>
      </c>
      <c r="F411" s="266" t="s">
        <v>2367</v>
      </c>
      <c r="G411" s="261" t="s">
        <v>2368</v>
      </c>
      <c r="H411" s="268" t="s">
        <v>1585</v>
      </c>
    </row>
    <row r="412" spans="1:8">
      <c r="A412" s="263" t="s">
        <v>2273</v>
      </c>
      <c r="B412" s="264" t="s">
        <v>2274</v>
      </c>
      <c r="C412" s="273" t="s">
        <v>2352</v>
      </c>
      <c r="D412" s="267" t="s">
        <v>2353</v>
      </c>
      <c r="E412" s="259" t="s">
        <v>2369</v>
      </c>
      <c r="F412" s="266" t="s">
        <v>2370</v>
      </c>
      <c r="G412" s="261" t="s">
        <v>2371</v>
      </c>
      <c r="H412" s="268" t="s">
        <v>2372</v>
      </c>
    </row>
    <row r="413" spans="1:8">
      <c r="A413" s="263" t="s">
        <v>2273</v>
      </c>
      <c r="B413" s="264" t="s">
        <v>2274</v>
      </c>
      <c r="C413" s="273" t="s">
        <v>2352</v>
      </c>
      <c r="D413" s="267" t="s">
        <v>2353</v>
      </c>
      <c r="E413" s="259" t="s">
        <v>2369</v>
      </c>
      <c r="F413" s="266" t="s">
        <v>2370</v>
      </c>
      <c r="G413" s="261" t="s">
        <v>2373</v>
      </c>
      <c r="H413" s="268" t="s">
        <v>2374</v>
      </c>
    </row>
    <row r="414" spans="1:8">
      <c r="A414" s="263" t="s">
        <v>2273</v>
      </c>
      <c r="B414" s="264" t="s">
        <v>2274</v>
      </c>
      <c r="C414" s="273" t="s">
        <v>2352</v>
      </c>
      <c r="D414" s="267" t="s">
        <v>2353</v>
      </c>
      <c r="E414" s="259" t="s">
        <v>2369</v>
      </c>
      <c r="F414" s="266" t="s">
        <v>2370</v>
      </c>
      <c r="G414" s="261" t="s">
        <v>2375</v>
      </c>
      <c r="H414" s="268" t="s">
        <v>2376</v>
      </c>
    </row>
    <row r="415" spans="1:8">
      <c r="A415" s="263" t="s">
        <v>2273</v>
      </c>
      <c r="B415" s="264" t="s">
        <v>2274</v>
      </c>
      <c r="C415" s="273" t="s">
        <v>2352</v>
      </c>
      <c r="D415" s="267" t="s">
        <v>2353</v>
      </c>
      <c r="E415" s="259" t="s">
        <v>2369</v>
      </c>
      <c r="F415" s="277" t="s">
        <v>2370</v>
      </c>
      <c r="G415" s="261" t="s">
        <v>2377</v>
      </c>
      <c r="H415" s="268" t="s">
        <v>2378</v>
      </c>
    </row>
    <row r="416" spans="1:8">
      <c r="A416" s="263" t="s">
        <v>2273</v>
      </c>
      <c r="B416" s="264" t="s">
        <v>2274</v>
      </c>
      <c r="C416" s="273" t="s">
        <v>2352</v>
      </c>
      <c r="D416" s="267" t="s">
        <v>2353</v>
      </c>
      <c r="E416" s="259" t="s">
        <v>2379</v>
      </c>
      <c r="F416" s="277" t="s">
        <v>2380</v>
      </c>
      <c r="G416" s="261" t="s">
        <v>2381</v>
      </c>
      <c r="H416" s="268" t="s">
        <v>1585</v>
      </c>
    </row>
    <row r="417" spans="1:8">
      <c r="A417" s="263" t="s">
        <v>2273</v>
      </c>
      <c r="B417" s="264" t="s">
        <v>2274</v>
      </c>
      <c r="C417" s="273" t="s">
        <v>2382</v>
      </c>
      <c r="D417" s="267" t="s">
        <v>2383</v>
      </c>
      <c r="E417" s="259" t="s">
        <v>2384</v>
      </c>
      <c r="F417" s="277" t="s">
        <v>2385</v>
      </c>
      <c r="G417" s="261" t="s">
        <v>2386</v>
      </c>
      <c r="H417" s="268" t="s">
        <v>1585</v>
      </c>
    </row>
    <row r="418" spans="1:8">
      <c r="A418" s="263" t="s">
        <v>2273</v>
      </c>
      <c r="B418" s="264" t="s">
        <v>2274</v>
      </c>
      <c r="C418" s="273" t="s">
        <v>2382</v>
      </c>
      <c r="D418" s="267" t="s">
        <v>2383</v>
      </c>
      <c r="E418" s="259" t="s">
        <v>2387</v>
      </c>
      <c r="F418" s="277" t="s">
        <v>2388</v>
      </c>
      <c r="G418" s="261" t="s">
        <v>2389</v>
      </c>
      <c r="H418" s="268" t="s">
        <v>1585</v>
      </c>
    </row>
    <row r="419" spans="1:8">
      <c r="A419" s="263" t="s">
        <v>2273</v>
      </c>
      <c r="B419" s="264" t="s">
        <v>2274</v>
      </c>
      <c r="C419" s="273" t="s">
        <v>2382</v>
      </c>
      <c r="D419" s="267" t="s">
        <v>2383</v>
      </c>
      <c r="E419" s="259" t="s">
        <v>2390</v>
      </c>
      <c r="F419" s="277" t="s">
        <v>2391</v>
      </c>
      <c r="G419" s="261" t="s">
        <v>2392</v>
      </c>
      <c r="H419" s="268" t="s">
        <v>1585</v>
      </c>
    </row>
    <row r="420" spans="1:8">
      <c r="A420" s="263" t="s">
        <v>2273</v>
      </c>
      <c r="B420" s="264" t="s">
        <v>2274</v>
      </c>
      <c r="C420" s="273" t="s">
        <v>2382</v>
      </c>
      <c r="D420" s="267" t="s">
        <v>2383</v>
      </c>
      <c r="E420" s="259" t="s">
        <v>2393</v>
      </c>
      <c r="F420" s="277" t="s">
        <v>2394</v>
      </c>
      <c r="G420" s="261" t="s">
        <v>2395</v>
      </c>
      <c r="H420" s="268" t="s">
        <v>1585</v>
      </c>
    </row>
    <row r="421" spans="1:8">
      <c r="A421" s="263" t="s">
        <v>2273</v>
      </c>
      <c r="B421" s="264" t="s">
        <v>2274</v>
      </c>
      <c r="C421" s="273" t="s">
        <v>2396</v>
      </c>
      <c r="D421" s="267" t="s">
        <v>2397</v>
      </c>
      <c r="E421" s="259" t="s">
        <v>2398</v>
      </c>
      <c r="F421" s="277" t="s">
        <v>2399</v>
      </c>
      <c r="G421" s="261" t="s">
        <v>2400</v>
      </c>
      <c r="H421" s="268" t="s">
        <v>1585</v>
      </c>
    </row>
    <row r="422" spans="1:8">
      <c r="A422" s="263" t="s">
        <v>2273</v>
      </c>
      <c r="B422" s="264" t="s">
        <v>2274</v>
      </c>
      <c r="C422" s="273" t="s">
        <v>2396</v>
      </c>
      <c r="D422" s="267" t="s">
        <v>2397</v>
      </c>
      <c r="E422" s="259" t="s">
        <v>2401</v>
      </c>
      <c r="F422" s="277" t="s">
        <v>2402</v>
      </c>
      <c r="G422" s="261" t="s">
        <v>2403</v>
      </c>
      <c r="H422" s="268" t="s">
        <v>1585</v>
      </c>
    </row>
    <row r="423" spans="1:8">
      <c r="A423" s="263" t="s">
        <v>2273</v>
      </c>
      <c r="B423" s="264" t="s">
        <v>2274</v>
      </c>
      <c r="C423" s="273" t="s">
        <v>2396</v>
      </c>
      <c r="D423" s="267" t="s">
        <v>2397</v>
      </c>
      <c r="E423" s="259" t="s">
        <v>2404</v>
      </c>
      <c r="F423" s="277" t="s">
        <v>2405</v>
      </c>
      <c r="G423" s="261" t="s">
        <v>2406</v>
      </c>
      <c r="H423" s="268" t="s">
        <v>1585</v>
      </c>
    </row>
    <row r="424" spans="1:8">
      <c r="A424" s="263" t="s">
        <v>2273</v>
      </c>
      <c r="B424" s="264" t="s">
        <v>2274</v>
      </c>
      <c r="C424" s="273" t="s">
        <v>2396</v>
      </c>
      <c r="D424" s="267" t="s">
        <v>2397</v>
      </c>
      <c r="E424" s="259" t="s">
        <v>2407</v>
      </c>
      <c r="F424" s="277" t="s">
        <v>2408</v>
      </c>
      <c r="G424" s="261" t="s">
        <v>2409</v>
      </c>
      <c r="H424" s="268" t="s">
        <v>1585</v>
      </c>
    </row>
    <row r="425" spans="1:8">
      <c r="A425" s="263" t="s">
        <v>2273</v>
      </c>
      <c r="B425" s="264" t="s">
        <v>2274</v>
      </c>
      <c r="C425" s="273" t="s">
        <v>2396</v>
      </c>
      <c r="D425" s="267" t="s">
        <v>2397</v>
      </c>
      <c r="E425" s="259" t="s">
        <v>2410</v>
      </c>
      <c r="F425" s="277" t="s">
        <v>2411</v>
      </c>
      <c r="G425" s="261" t="s">
        <v>2412</v>
      </c>
      <c r="H425" s="268" t="s">
        <v>1585</v>
      </c>
    </row>
    <row r="426" spans="1:8">
      <c r="A426" s="263" t="s">
        <v>2273</v>
      </c>
      <c r="B426" s="264" t="s">
        <v>2274</v>
      </c>
      <c r="C426" s="273" t="s">
        <v>2396</v>
      </c>
      <c r="D426" s="267" t="s">
        <v>2397</v>
      </c>
      <c r="E426" s="259" t="s">
        <v>2413</v>
      </c>
      <c r="F426" s="277" t="s">
        <v>2414</v>
      </c>
      <c r="G426" s="261" t="s">
        <v>2415</v>
      </c>
      <c r="H426" s="268" t="s">
        <v>1585</v>
      </c>
    </row>
    <row r="427" spans="1:8">
      <c r="A427" s="263" t="s">
        <v>2273</v>
      </c>
      <c r="B427" s="264" t="s">
        <v>2274</v>
      </c>
      <c r="C427" s="273" t="s">
        <v>2396</v>
      </c>
      <c r="D427" s="267" t="s">
        <v>2397</v>
      </c>
      <c r="E427" s="259" t="s">
        <v>2416</v>
      </c>
      <c r="F427" s="277" t="s">
        <v>2417</v>
      </c>
      <c r="G427" s="261" t="s">
        <v>2418</v>
      </c>
      <c r="H427" s="268" t="s">
        <v>1585</v>
      </c>
    </row>
    <row r="428" spans="1:8">
      <c r="A428" s="263" t="s">
        <v>2273</v>
      </c>
      <c r="B428" s="264" t="s">
        <v>2274</v>
      </c>
      <c r="C428" s="273" t="s">
        <v>2419</v>
      </c>
      <c r="D428" s="267" t="s">
        <v>2420</v>
      </c>
      <c r="E428" s="259" t="s">
        <v>2421</v>
      </c>
      <c r="F428" s="277" t="s">
        <v>2422</v>
      </c>
      <c r="G428" s="261" t="s">
        <v>2423</v>
      </c>
      <c r="H428" s="268" t="s">
        <v>1585</v>
      </c>
    </row>
    <row r="429" spans="1:8">
      <c r="A429" s="263" t="s">
        <v>2273</v>
      </c>
      <c r="B429" s="264" t="s">
        <v>2274</v>
      </c>
      <c r="C429" s="273" t="s">
        <v>2419</v>
      </c>
      <c r="D429" s="267" t="s">
        <v>2420</v>
      </c>
      <c r="E429" s="259" t="s">
        <v>2424</v>
      </c>
      <c r="F429" s="277" t="s">
        <v>2425</v>
      </c>
      <c r="G429" s="261" t="s">
        <v>2426</v>
      </c>
      <c r="H429" s="268" t="s">
        <v>1585</v>
      </c>
    </row>
    <row r="430" spans="1:8">
      <c r="A430" s="263" t="s">
        <v>2273</v>
      </c>
      <c r="B430" s="264" t="s">
        <v>2274</v>
      </c>
      <c r="C430" s="273" t="s">
        <v>2419</v>
      </c>
      <c r="D430" s="267" t="s">
        <v>2420</v>
      </c>
      <c r="E430" s="259" t="s">
        <v>2427</v>
      </c>
      <c r="F430" s="277" t="s">
        <v>2428</v>
      </c>
      <c r="G430" s="261" t="s">
        <v>2429</v>
      </c>
      <c r="H430" s="268" t="s">
        <v>1585</v>
      </c>
    </row>
    <row r="431" spans="1:8">
      <c r="A431" s="263" t="s">
        <v>2273</v>
      </c>
      <c r="B431" s="264" t="s">
        <v>2274</v>
      </c>
      <c r="C431" s="273" t="s">
        <v>2419</v>
      </c>
      <c r="D431" s="267" t="s">
        <v>2420</v>
      </c>
      <c r="E431" s="259" t="s">
        <v>2430</v>
      </c>
      <c r="F431" s="266" t="s">
        <v>2431</v>
      </c>
      <c r="G431" s="261" t="s">
        <v>2432</v>
      </c>
      <c r="H431" s="268" t="s">
        <v>1585</v>
      </c>
    </row>
    <row r="432" spans="1:8">
      <c r="A432" s="263" t="s">
        <v>2433</v>
      </c>
      <c r="B432" s="264" t="s">
        <v>2434</v>
      </c>
      <c r="C432" s="273" t="s">
        <v>2435</v>
      </c>
      <c r="D432" s="267" t="s">
        <v>2436</v>
      </c>
      <c r="E432" s="259" t="s">
        <v>2437</v>
      </c>
      <c r="F432" s="266" t="s">
        <v>1585</v>
      </c>
      <c r="G432" s="261" t="s">
        <v>2438</v>
      </c>
      <c r="H432" s="268" t="s">
        <v>2439</v>
      </c>
    </row>
    <row r="433" spans="1:8">
      <c r="A433" s="263" t="s">
        <v>2433</v>
      </c>
      <c r="B433" s="264" t="s">
        <v>2434</v>
      </c>
      <c r="C433" s="273" t="s">
        <v>2435</v>
      </c>
      <c r="D433" s="267" t="s">
        <v>2436</v>
      </c>
      <c r="E433" s="259" t="s">
        <v>2437</v>
      </c>
      <c r="F433" s="266" t="s">
        <v>1585</v>
      </c>
      <c r="G433" s="261" t="s">
        <v>2440</v>
      </c>
      <c r="H433" s="268" t="s">
        <v>2441</v>
      </c>
    </row>
    <row r="434" spans="1:8">
      <c r="A434" s="263" t="s">
        <v>2433</v>
      </c>
      <c r="B434" s="264" t="s">
        <v>2434</v>
      </c>
      <c r="C434" s="273" t="s">
        <v>2442</v>
      </c>
      <c r="D434" s="267" t="s">
        <v>2443</v>
      </c>
      <c r="E434" s="259" t="s">
        <v>2444</v>
      </c>
      <c r="F434" s="266" t="s">
        <v>1585</v>
      </c>
      <c r="G434" s="261" t="s">
        <v>2445</v>
      </c>
      <c r="H434" s="268" t="s">
        <v>2446</v>
      </c>
    </row>
    <row r="435" spans="1:8">
      <c r="A435" s="263" t="s">
        <v>2433</v>
      </c>
      <c r="B435" s="264" t="s">
        <v>2434</v>
      </c>
      <c r="C435" s="273" t="s">
        <v>2442</v>
      </c>
      <c r="D435" s="267" t="s">
        <v>2443</v>
      </c>
      <c r="E435" s="259" t="s">
        <v>2444</v>
      </c>
      <c r="F435" s="266" t="s">
        <v>1585</v>
      </c>
      <c r="G435" s="261" t="s">
        <v>2447</v>
      </c>
      <c r="H435" s="268" t="s">
        <v>2448</v>
      </c>
    </row>
    <row r="436" spans="1:8">
      <c r="A436" s="263" t="s">
        <v>2433</v>
      </c>
      <c r="B436" s="264" t="s">
        <v>2434</v>
      </c>
      <c r="C436" s="273" t="s">
        <v>2449</v>
      </c>
      <c r="D436" s="267" t="s">
        <v>2450</v>
      </c>
      <c r="E436" s="259" t="s">
        <v>2451</v>
      </c>
      <c r="F436" s="266" t="s">
        <v>1585</v>
      </c>
      <c r="G436" s="261" t="s">
        <v>2452</v>
      </c>
      <c r="H436" s="268" t="s">
        <v>2453</v>
      </c>
    </row>
    <row r="437" spans="1:8">
      <c r="A437" s="263" t="s">
        <v>2433</v>
      </c>
      <c r="B437" s="264" t="s">
        <v>2434</v>
      </c>
      <c r="C437" s="273" t="s">
        <v>2449</v>
      </c>
      <c r="D437" s="267" t="s">
        <v>2450</v>
      </c>
      <c r="E437" s="259" t="s">
        <v>2451</v>
      </c>
      <c r="F437" s="266" t="s">
        <v>1585</v>
      </c>
      <c r="G437" s="261" t="s">
        <v>2454</v>
      </c>
      <c r="H437" s="268" t="s">
        <v>2455</v>
      </c>
    </row>
    <row r="438" spans="1:8">
      <c r="A438" s="263" t="s">
        <v>2433</v>
      </c>
      <c r="B438" s="264" t="s">
        <v>2434</v>
      </c>
      <c r="C438" s="273" t="s">
        <v>2449</v>
      </c>
      <c r="D438" s="267" t="s">
        <v>2450</v>
      </c>
      <c r="E438" s="259" t="s">
        <v>2451</v>
      </c>
      <c r="F438" s="266" t="s">
        <v>1585</v>
      </c>
      <c r="G438" s="261" t="s">
        <v>2456</v>
      </c>
      <c r="H438" s="268" t="s">
        <v>2457</v>
      </c>
    </row>
    <row r="439" spans="1:8">
      <c r="A439" s="263" t="s">
        <v>2433</v>
      </c>
      <c r="B439" s="264" t="s">
        <v>2434</v>
      </c>
      <c r="C439" s="273" t="s">
        <v>2449</v>
      </c>
      <c r="D439" s="267" t="s">
        <v>2450</v>
      </c>
      <c r="E439" s="259" t="s">
        <v>2451</v>
      </c>
      <c r="F439" s="266" t="s">
        <v>1585</v>
      </c>
      <c r="G439" s="261" t="s">
        <v>2458</v>
      </c>
      <c r="H439" s="268" t="s">
        <v>2459</v>
      </c>
    </row>
    <row r="440" spans="1:8">
      <c r="A440" s="263" t="s">
        <v>2433</v>
      </c>
      <c r="B440" s="264" t="s">
        <v>2434</v>
      </c>
      <c r="C440" s="273" t="s">
        <v>2449</v>
      </c>
      <c r="D440" s="267" t="s">
        <v>2450</v>
      </c>
      <c r="E440" s="259" t="s">
        <v>2451</v>
      </c>
      <c r="F440" s="267" t="s">
        <v>1585</v>
      </c>
      <c r="G440" s="261" t="s">
        <v>2460</v>
      </c>
      <c r="H440" s="268" t="s">
        <v>2461</v>
      </c>
    </row>
    <row r="441" spans="1:8">
      <c r="A441" s="263" t="s">
        <v>2462</v>
      </c>
      <c r="B441" s="264" t="s">
        <v>2463</v>
      </c>
      <c r="C441" s="273" t="s">
        <v>2464</v>
      </c>
      <c r="D441" s="267" t="s">
        <v>2465</v>
      </c>
      <c r="E441" s="259" t="s">
        <v>2466</v>
      </c>
      <c r="F441" s="267" t="s">
        <v>2467</v>
      </c>
      <c r="G441" s="261" t="s">
        <v>2468</v>
      </c>
      <c r="H441" s="268" t="s">
        <v>2469</v>
      </c>
    </row>
    <row r="442" spans="1:8">
      <c r="A442" s="263" t="s">
        <v>2462</v>
      </c>
      <c r="B442" s="264" t="s">
        <v>2463</v>
      </c>
      <c r="C442" s="273" t="s">
        <v>2464</v>
      </c>
      <c r="D442" s="267" t="s">
        <v>2465</v>
      </c>
      <c r="E442" s="259" t="s">
        <v>2466</v>
      </c>
      <c r="F442" s="267" t="s">
        <v>2467</v>
      </c>
      <c r="G442" s="261" t="s">
        <v>2470</v>
      </c>
      <c r="H442" s="268" t="s">
        <v>2471</v>
      </c>
    </row>
    <row r="443" spans="1:8">
      <c r="A443" s="263" t="s">
        <v>2462</v>
      </c>
      <c r="B443" s="264" t="s">
        <v>2463</v>
      </c>
      <c r="C443" s="273" t="s">
        <v>2464</v>
      </c>
      <c r="D443" s="267" t="s">
        <v>2465</v>
      </c>
      <c r="E443" s="259" t="s">
        <v>2466</v>
      </c>
      <c r="F443" s="267" t="s">
        <v>2467</v>
      </c>
      <c r="G443" s="261" t="s">
        <v>2472</v>
      </c>
      <c r="H443" s="268" t="s">
        <v>2473</v>
      </c>
    </row>
    <row r="444" spans="1:8">
      <c r="A444" s="263" t="s">
        <v>2462</v>
      </c>
      <c r="B444" s="264" t="s">
        <v>2463</v>
      </c>
      <c r="C444" s="273" t="s">
        <v>2464</v>
      </c>
      <c r="D444" s="267" t="s">
        <v>2465</v>
      </c>
      <c r="E444" s="259" t="s">
        <v>2474</v>
      </c>
      <c r="F444" s="267" t="s">
        <v>2475</v>
      </c>
      <c r="G444" s="261" t="s">
        <v>2476</v>
      </c>
      <c r="H444" s="268" t="s">
        <v>2469</v>
      </c>
    </row>
    <row r="445" spans="1:8">
      <c r="A445" s="263" t="s">
        <v>2462</v>
      </c>
      <c r="B445" s="264" t="s">
        <v>2463</v>
      </c>
      <c r="C445" s="273" t="s">
        <v>2464</v>
      </c>
      <c r="D445" s="267" t="s">
        <v>2465</v>
      </c>
      <c r="E445" s="259" t="s">
        <v>2474</v>
      </c>
      <c r="F445" s="267" t="s">
        <v>2475</v>
      </c>
      <c r="G445" s="261" t="s">
        <v>2477</v>
      </c>
      <c r="H445" s="268" t="s">
        <v>2478</v>
      </c>
    </row>
    <row r="446" spans="1:8">
      <c r="A446" s="263" t="s">
        <v>2462</v>
      </c>
      <c r="B446" s="264" t="s">
        <v>2463</v>
      </c>
      <c r="C446" s="273" t="s">
        <v>2464</v>
      </c>
      <c r="D446" s="267" t="s">
        <v>2465</v>
      </c>
      <c r="E446" s="259" t="s">
        <v>2474</v>
      </c>
      <c r="F446" s="267" t="s">
        <v>2475</v>
      </c>
      <c r="G446" s="261" t="s">
        <v>2479</v>
      </c>
      <c r="H446" s="268" t="s">
        <v>2480</v>
      </c>
    </row>
    <row r="447" spans="1:8">
      <c r="A447" s="263" t="s">
        <v>2462</v>
      </c>
      <c r="B447" s="264" t="s">
        <v>2463</v>
      </c>
      <c r="C447" s="273" t="s">
        <v>2464</v>
      </c>
      <c r="D447" s="267" t="s">
        <v>2465</v>
      </c>
      <c r="E447" s="259" t="s">
        <v>2481</v>
      </c>
      <c r="F447" s="267" t="s">
        <v>2482</v>
      </c>
      <c r="G447" s="261" t="s">
        <v>2483</v>
      </c>
      <c r="H447" s="268" t="s">
        <v>2469</v>
      </c>
    </row>
    <row r="448" spans="1:8">
      <c r="A448" s="263" t="s">
        <v>2462</v>
      </c>
      <c r="B448" s="264" t="s">
        <v>2463</v>
      </c>
      <c r="C448" s="273" t="s">
        <v>2464</v>
      </c>
      <c r="D448" s="267" t="s">
        <v>2465</v>
      </c>
      <c r="E448" s="259" t="s">
        <v>2481</v>
      </c>
      <c r="F448" s="267" t="s">
        <v>2482</v>
      </c>
      <c r="G448" s="261" t="s">
        <v>2484</v>
      </c>
      <c r="H448" s="268" t="s">
        <v>2485</v>
      </c>
    </row>
    <row r="449" spans="1:8">
      <c r="A449" s="263" t="s">
        <v>2462</v>
      </c>
      <c r="B449" s="264" t="s">
        <v>2463</v>
      </c>
      <c r="C449" s="273" t="s">
        <v>2464</v>
      </c>
      <c r="D449" s="267" t="s">
        <v>2465</v>
      </c>
      <c r="E449" s="259" t="s">
        <v>2481</v>
      </c>
      <c r="F449" s="267" t="s">
        <v>2482</v>
      </c>
      <c r="G449" s="261" t="s">
        <v>2486</v>
      </c>
      <c r="H449" s="268" t="s">
        <v>2487</v>
      </c>
    </row>
    <row r="450" spans="1:8">
      <c r="A450" s="263" t="s">
        <v>2462</v>
      </c>
      <c r="B450" s="264" t="s">
        <v>2463</v>
      </c>
      <c r="C450" s="273" t="s">
        <v>2464</v>
      </c>
      <c r="D450" s="267" t="s">
        <v>2465</v>
      </c>
      <c r="E450" s="259" t="s">
        <v>2488</v>
      </c>
      <c r="F450" s="267" t="s">
        <v>2489</v>
      </c>
      <c r="G450" s="261" t="s">
        <v>2490</v>
      </c>
      <c r="H450" s="268" t="s">
        <v>2469</v>
      </c>
    </row>
    <row r="451" spans="1:8">
      <c r="A451" s="263" t="s">
        <v>2462</v>
      </c>
      <c r="B451" s="264" t="s">
        <v>2463</v>
      </c>
      <c r="C451" s="273" t="s">
        <v>2464</v>
      </c>
      <c r="D451" s="267" t="s">
        <v>2465</v>
      </c>
      <c r="E451" s="259" t="s">
        <v>2488</v>
      </c>
      <c r="F451" s="267" t="s">
        <v>2489</v>
      </c>
      <c r="G451" s="261" t="s">
        <v>2491</v>
      </c>
      <c r="H451" s="268" t="s">
        <v>2492</v>
      </c>
    </row>
    <row r="452" spans="1:8">
      <c r="A452" s="263" t="s">
        <v>2462</v>
      </c>
      <c r="B452" s="264" t="s">
        <v>2463</v>
      </c>
      <c r="C452" s="273" t="s">
        <v>2464</v>
      </c>
      <c r="D452" s="267" t="s">
        <v>2465</v>
      </c>
      <c r="E452" s="259" t="s">
        <v>2488</v>
      </c>
      <c r="F452" s="267" t="s">
        <v>2489</v>
      </c>
      <c r="G452" s="261" t="s">
        <v>2493</v>
      </c>
      <c r="H452" s="268" t="s">
        <v>2494</v>
      </c>
    </row>
    <row r="453" spans="1:8">
      <c r="A453" s="263" t="s">
        <v>2462</v>
      </c>
      <c r="B453" s="264" t="s">
        <v>2463</v>
      </c>
      <c r="C453" s="273" t="s">
        <v>2464</v>
      </c>
      <c r="D453" s="267" t="s">
        <v>2465</v>
      </c>
      <c r="E453" s="259" t="s">
        <v>2488</v>
      </c>
      <c r="F453" s="267" t="s">
        <v>2489</v>
      </c>
      <c r="G453" s="261" t="s">
        <v>2495</v>
      </c>
      <c r="H453" s="268" t="s">
        <v>2496</v>
      </c>
    </row>
    <row r="454" spans="1:8">
      <c r="A454" s="263" t="s">
        <v>2462</v>
      </c>
      <c r="B454" s="264" t="s">
        <v>2463</v>
      </c>
      <c r="C454" s="273" t="s">
        <v>2464</v>
      </c>
      <c r="D454" s="267" t="s">
        <v>2465</v>
      </c>
      <c r="E454" s="259" t="s">
        <v>2497</v>
      </c>
      <c r="F454" s="267" t="s">
        <v>2498</v>
      </c>
      <c r="G454" s="261" t="s">
        <v>2499</v>
      </c>
      <c r="H454" s="268" t="s">
        <v>2469</v>
      </c>
    </row>
    <row r="455" spans="1:8">
      <c r="A455" s="263" t="s">
        <v>2462</v>
      </c>
      <c r="B455" s="264" t="s">
        <v>2463</v>
      </c>
      <c r="C455" s="273" t="s">
        <v>2464</v>
      </c>
      <c r="D455" s="267" t="s">
        <v>2465</v>
      </c>
      <c r="E455" s="259" t="s">
        <v>2497</v>
      </c>
      <c r="F455" s="267" t="s">
        <v>2498</v>
      </c>
      <c r="G455" s="261" t="s">
        <v>2500</v>
      </c>
      <c r="H455" s="268" t="s">
        <v>2501</v>
      </c>
    </row>
    <row r="456" spans="1:8">
      <c r="A456" s="263" t="s">
        <v>2462</v>
      </c>
      <c r="B456" s="264" t="s">
        <v>2463</v>
      </c>
      <c r="C456" s="273" t="s">
        <v>2464</v>
      </c>
      <c r="D456" s="267" t="s">
        <v>2465</v>
      </c>
      <c r="E456" s="259" t="s">
        <v>2497</v>
      </c>
      <c r="F456" s="267" t="s">
        <v>2498</v>
      </c>
      <c r="G456" s="261" t="s">
        <v>2502</v>
      </c>
      <c r="H456" s="268" t="s">
        <v>2503</v>
      </c>
    </row>
    <row r="457" spans="1:8">
      <c r="A457" s="263" t="s">
        <v>2462</v>
      </c>
      <c r="B457" s="264" t="s">
        <v>2463</v>
      </c>
      <c r="C457" s="273" t="s">
        <v>2464</v>
      </c>
      <c r="D457" s="267" t="s">
        <v>2465</v>
      </c>
      <c r="E457" s="259" t="s">
        <v>2504</v>
      </c>
      <c r="F457" s="267" t="s">
        <v>2505</v>
      </c>
      <c r="G457" s="261" t="s">
        <v>2506</v>
      </c>
      <c r="H457" s="268" t="s">
        <v>2469</v>
      </c>
    </row>
    <row r="458" spans="1:8">
      <c r="A458" s="263" t="s">
        <v>2462</v>
      </c>
      <c r="B458" s="264" t="s">
        <v>2463</v>
      </c>
      <c r="C458" s="273" t="s">
        <v>2464</v>
      </c>
      <c r="D458" s="267" t="s">
        <v>2465</v>
      </c>
      <c r="E458" s="259" t="s">
        <v>2504</v>
      </c>
      <c r="F458" s="267" t="s">
        <v>2505</v>
      </c>
      <c r="G458" s="261" t="s">
        <v>2507</v>
      </c>
      <c r="H458" s="268" t="s">
        <v>2508</v>
      </c>
    </row>
    <row r="459" spans="1:8">
      <c r="A459" s="278" t="s">
        <v>2462</v>
      </c>
      <c r="B459" s="279" t="s">
        <v>2463</v>
      </c>
      <c r="C459" s="280" t="s">
        <v>2464</v>
      </c>
      <c r="D459" s="281" t="s">
        <v>2465</v>
      </c>
      <c r="E459" s="259" t="s">
        <v>2504</v>
      </c>
      <c r="F459" s="281" t="s">
        <v>2505</v>
      </c>
      <c r="G459" s="261" t="s">
        <v>2509</v>
      </c>
      <c r="H459" s="282" t="s">
        <v>2510</v>
      </c>
    </row>
  </sheetData>
  <autoFilter ref="A3:H459" xr:uid="{00000000-0009-0000-0000-00000A000000}"/>
  <mergeCells count="2">
    <mergeCell ref="A2:F2"/>
    <mergeCell ref="G2:H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E27"/>
  <sheetViews>
    <sheetView topLeftCell="G1" zoomScale="70" zoomScaleNormal="70" zoomScalePageLayoutView="70" workbookViewId="0">
      <selection activeCell="O21" sqref="O21:O23"/>
    </sheetView>
  </sheetViews>
  <sheetFormatPr baseColWidth="10" defaultColWidth="10.83203125" defaultRowHeight="15"/>
  <cols>
    <col min="1" max="1" width="20.1640625" style="64" customWidth="1"/>
    <col min="2" max="2" width="57.83203125" style="64" customWidth="1"/>
    <col min="3" max="3" width="19" style="64" customWidth="1"/>
    <col min="4" max="4" width="76" style="65" customWidth="1"/>
    <col min="5" max="8" width="20.1640625" style="64" customWidth="1"/>
    <col min="9" max="9" width="46" style="65" customWidth="1"/>
    <col min="10" max="12" width="22" style="65" customWidth="1"/>
    <col min="13" max="16" width="19.5" style="65" customWidth="1"/>
    <col min="17" max="20" width="21.5" style="52" customWidth="1"/>
    <col min="21" max="23" width="19.5" style="65" customWidth="1"/>
    <col min="24" max="27" width="21.5" style="52" customWidth="1"/>
    <col min="28" max="28" width="5.6640625" style="65" customWidth="1"/>
    <col min="29" max="29" width="3" style="65" customWidth="1"/>
    <col min="30" max="30" width="12.1640625" style="65" customWidth="1"/>
    <col min="31" max="31" width="90.5" style="52" customWidth="1"/>
    <col min="32" max="16384" width="10.83203125" style="36"/>
  </cols>
  <sheetData>
    <row r="1" spans="1:31" ht="16">
      <c r="A1" s="35" t="s">
        <v>1042</v>
      </c>
      <c r="B1" s="35"/>
      <c r="C1" s="35"/>
      <c r="D1" s="36"/>
      <c r="E1" s="35"/>
      <c r="F1" s="35"/>
      <c r="G1" s="35"/>
      <c r="H1" s="35"/>
      <c r="I1" s="36"/>
      <c r="J1" s="36"/>
      <c r="K1" s="36"/>
      <c r="L1" s="36"/>
      <c r="M1" s="36"/>
      <c r="N1" s="36"/>
      <c r="O1" s="36"/>
      <c r="P1" s="36"/>
      <c r="Q1" s="37"/>
      <c r="R1" s="37"/>
      <c r="S1" s="37"/>
      <c r="T1" s="37"/>
      <c r="U1" s="36"/>
      <c r="V1" s="36"/>
      <c r="W1" s="36"/>
      <c r="X1" s="37"/>
      <c r="Y1" s="37"/>
      <c r="Z1" s="37"/>
      <c r="AA1" s="37"/>
      <c r="AB1" s="36"/>
      <c r="AC1" s="36"/>
      <c r="AD1" s="36"/>
      <c r="AE1" s="37"/>
    </row>
    <row r="2" spans="1:31">
      <c r="A2" s="35"/>
      <c r="B2" s="35"/>
      <c r="C2" s="35"/>
      <c r="D2" s="36"/>
      <c r="E2" s="35"/>
      <c r="F2" s="35"/>
      <c r="G2" s="35"/>
      <c r="H2" s="35"/>
      <c r="I2" s="36"/>
      <c r="J2" s="36"/>
      <c r="K2" s="36"/>
      <c r="L2" s="36"/>
      <c r="M2" s="36"/>
      <c r="N2" s="36"/>
      <c r="O2" s="36"/>
      <c r="P2" s="36"/>
      <c r="Q2" s="37"/>
      <c r="R2" s="37"/>
      <c r="S2" s="37"/>
      <c r="T2" s="37"/>
      <c r="U2" s="36"/>
      <c r="V2" s="36"/>
      <c r="W2" s="36"/>
      <c r="X2" s="37"/>
      <c r="Y2" s="37"/>
      <c r="Z2" s="37"/>
      <c r="AA2" s="37"/>
      <c r="AB2" s="36"/>
      <c r="AC2" s="36"/>
      <c r="AD2" s="37"/>
      <c r="AE2" s="37"/>
    </row>
    <row r="3" spans="1:31">
      <c r="A3" s="35"/>
      <c r="B3" s="35"/>
      <c r="C3" s="35"/>
      <c r="D3" s="36"/>
      <c r="E3" s="35"/>
      <c r="F3" s="35"/>
      <c r="G3" s="35"/>
      <c r="H3" s="35"/>
      <c r="I3" s="38"/>
      <c r="J3" s="38"/>
      <c r="K3" s="38"/>
      <c r="L3" s="38"/>
      <c r="M3" s="38"/>
      <c r="N3" s="38"/>
      <c r="O3" s="38"/>
      <c r="P3" s="38"/>
      <c r="Q3" s="37"/>
      <c r="R3" s="37"/>
      <c r="S3" s="37"/>
      <c r="T3" s="37"/>
      <c r="U3" s="38"/>
      <c r="V3" s="38"/>
      <c r="W3" s="38"/>
      <c r="X3" s="37"/>
      <c r="Y3" s="37"/>
      <c r="Z3" s="37"/>
      <c r="AA3" s="37"/>
      <c r="AB3" s="36"/>
      <c r="AC3" s="36"/>
      <c r="AD3" s="37"/>
      <c r="AE3" s="67"/>
    </row>
    <row r="4" spans="1:31">
      <c r="A4" s="35"/>
      <c r="B4" s="35"/>
      <c r="C4" s="35"/>
      <c r="D4" s="36"/>
      <c r="E4" s="35"/>
      <c r="F4" s="35"/>
      <c r="G4" s="35"/>
      <c r="H4" s="35"/>
      <c r="I4" s="39"/>
      <c r="J4" s="39"/>
      <c r="K4" s="40"/>
      <c r="L4" s="40"/>
      <c r="M4" s="40" t="s">
        <v>2511</v>
      </c>
      <c r="N4" s="40"/>
      <c r="O4" s="40"/>
      <c r="P4" s="40"/>
      <c r="Q4" s="41">
        <v>0.02</v>
      </c>
      <c r="R4" s="41">
        <v>0.02</v>
      </c>
      <c r="S4" s="42"/>
      <c r="T4" s="42"/>
      <c r="U4" s="40"/>
      <c r="V4" s="40"/>
      <c r="W4" s="40"/>
      <c r="X4" s="41">
        <v>0.02</v>
      </c>
      <c r="Y4" s="41">
        <v>0.02</v>
      </c>
      <c r="Z4" s="42"/>
      <c r="AA4" s="42"/>
      <c r="AB4" s="36"/>
      <c r="AC4" s="36"/>
      <c r="AD4" s="37"/>
      <c r="AE4" s="67"/>
    </row>
    <row r="5" spans="1:31" ht="29">
      <c r="A5" s="35"/>
      <c r="B5" s="35"/>
      <c r="C5" s="35"/>
      <c r="D5" s="36"/>
      <c r="E5" s="35"/>
      <c r="F5" s="35"/>
      <c r="G5" s="35"/>
      <c r="H5" s="35"/>
      <c r="I5" s="43"/>
      <c r="J5" s="43" t="s">
        <v>2512</v>
      </c>
      <c r="K5" s="43"/>
      <c r="L5" s="43"/>
      <c r="M5" s="44">
        <f>MEDIAN(U18:U26)</f>
        <v>0</v>
      </c>
      <c r="N5" s="45"/>
      <c r="O5" s="45"/>
      <c r="P5" s="45"/>
      <c r="Q5" s="46">
        <f>1-E5</f>
        <v>1</v>
      </c>
      <c r="R5" s="46">
        <f t="shared" ref="R5:R8" si="0">1-N5</f>
        <v>1</v>
      </c>
      <c r="S5" s="47"/>
      <c r="T5" s="47"/>
      <c r="U5" s="45"/>
      <c r="V5" s="45"/>
      <c r="W5" s="45"/>
      <c r="X5" s="46">
        <f>1-M5</f>
        <v>1</v>
      </c>
      <c r="Y5" s="46">
        <f t="shared" ref="Y5:Y8" si="1">1-U5</f>
        <v>1</v>
      </c>
      <c r="Z5" s="47"/>
      <c r="AA5" s="47"/>
      <c r="AB5" s="36"/>
      <c r="AC5" s="36"/>
      <c r="AD5" s="37"/>
      <c r="AE5" s="67"/>
    </row>
    <row r="6" spans="1:31" ht="29">
      <c r="A6" s="35"/>
      <c r="B6" s="35"/>
      <c r="C6" s="35"/>
      <c r="D6" s="36"/>
      <c r="E6" s="35"/>
      <c r="F6" s="35"/>
      <c r="G6" s="35"/>
      <c r="H6" s="35"/>
      <c r="I6" s="43"/>
      <c r="J6" s="43" t="s">
        <v>2513</v>
      </c>
      <c r="K6" s="43"/>
      <c r="L6" s="43"/>
      <c r="M6" s="44" t="e">
        <f>MEDIAN(#REF!)</f>
        <v>#REF!</v>
      </c>
      <c r="N6" s="45"/>
      <c r="O6" s="45"/>
      <c r="P6" s="45"/>
      <c r="Q6" s="46">
        <f>1-E6</f>
        <v>1</v>
      </c>
      <c r="R6" s="46">
        <f t="shared" si="0"/>
        <v>1</v>
      </c>
      <c r="S6" s="47"/>
      <c r="T6" s="47"/>
      <c r="U6" s="45"/>
      <c r="V6" s="45"/>
      <c r="W6" s="45"/>
      <c r="X6" s="46" t="e">
        <f>1-M6</f>
        <v>#REF!</v>
      </c>
      <c r="Y6" s="46">
        <f t="shared" si="1"/>
        <v>1</v>
      </c>
      <c r="Z6" s="47"/>
      <c r="AA6" s="47"/>
      <c r="AB6" s="36"/>
      <c r="AC6" s="36"/>
      <c r="AD6" s="36"/>
      <c r="AE6" s="67"/>
    </row>
    <row r="7" spans="1:31" ht="29">
      <c r="A7" s="35"/>
      <c r="B7" s="35"/>
      <c r="C7" s="35"/>
      <c r="D7" s="36"/>
      <c r="E7" s="35"/>
      <c r="F7" s="35"/>
      <c r="G7" s="35"/>
      <c r="H7" s="35"/>
      <c r="I7" s="43"/>
      <c r="J7" s="43" t="s">
        <v>2514</v>
      </c>
      <c r="K7" s="43"/>
      <c r="L7" s="43"/>
      <c r="M7" s="44" t="e">
        <f>MEDIAN(#REF!)</f>
        <v>#REF!</v>
      </c>
      <c r="N7" s="45"/>
      <c r="O7" s="45"/>
      <c r="P7" s="45"/>
      <c r="Q7" s="46">
        <f>1-E7</f>
        <v>1</v>
      </c>
      <c r="R7" s="46">
        <f t="shared" si="0"/>
        <v>1</v>
      </c>
      <c r="S7" s="47"/>
      <c r="T7" s="47"/>
      <c r="U7" s="45"/>
      <c r="V7" s="45"/>
      <c r="W7" s="45"/>
      <c r="X7" s="46" t="e">
        <f>1-M7</f>
        <v>#REF!</v>
      </c>
      <c r="Y7" s="46">
        <f t="shared" si="1"/>
        <v>1</v>
      </c>
      <c r="Z7" s="47"/>
      <c r="AA7" s="47"/>
      <c r="AB7" s="36"/>
      <c r="AC7" s="36"/>
      <c r="AD7" s="36"/>
      <c r="AE7" s="67"/>
    </row>
    <row r="8" spans="1:31" ht="29">
      <c r="A8" s="35"/>
      <c r="B8" s="35"/>
      <c r="C8" s="35"/>
      <c r="D8" s="36"/>
      <c r="E8" s="35"/>
      <c r="F8" s="35"/>
      <c r="G8" s="35"/>
      <c r="H8" s="35"/>
      <c r="I8" s="43"/>
      <c r="J8" s="43" t="s">
        <v>2515</v>
      </c>
      <c r="K8" s="43"/>
      <c r="L8" s="43"/>
      <c r="M8" s="44" t="e">
        <f>MEDIAN(#REF!)</f>
        <v>#REF!</v>
      </c>
      <c r="N8" s="45"/>
      <c r="O8" s="45"/>
      <c r="P8" s="45"/>
      <c r="Q8" s="46">
        <f>1-E8</f>
        <v>1</v>
      </c>
      <c r="R8" s="46">
        <f t="shared" si="0"/>
        <v>1</v>
      </c>
      <c r="S8" s="47"/>
      <c r="T8" s="47"/>
      <c r="U8" s="45"/>
      <c r="V8" s="45"/>
      <c r="W8" s="45"/>
      <c r="X8" s="46" t="e">
        <f>1-M8</f>
        <v>#REF!</v>
      </c>
      <c r="Y8" s="46">
        <f t="shared" si="1"/>
        <v>1</v>
      </c>
      <c r="Z8" s="47"/>
      <c r="AA8" s="47"/>
      <c r="AB8" s="36"/>
      <c r="AC8" s="36"/>
      <c r="AD8" s="36"/>
      <c r="AE8" s="67"/>
    </row>
    <row r="9" spans="1:31">
      <c r="A9" s="35"/>
      <c r="B9" s="35"/>
      <c r="C9" s="35"/>
      <c r="D9" s="36"/>
      <c r="E9" s="35"/>
      <c r="F9" s="35"/>
      <c r="G9" s="35"/>
      <c r="H9" s="35"/>
      <c r="I9" s="36"/>
      <c r="J9" s="36"/>
      <c r="K9" s="36"/>
      <c r="L9" s="36"/>
      <c r="M9" s="48"/>
      <c r="N9" s="48"/>
      <c r="O9" s="48"/>
      <c r="P9" s="48"/>
      <c r="Q9" s="49"/>
      <c r="R9" s="49"/>
      <c r="S9" s="50"/>
      <c r="T9" s="50"/>
      <c r="U9" s="48"/>
      <c r="V9" s="48"/>
      <c r="W9" s="48"/>
      <c r="X9" s="49"/>
      <c r="Y9" s="49"/>
      <c r="Z9" s="50"/>
      <c r="AA9" s="50"/>
      <c r="AB9" s="51"/>
      <c r="AC9" s="51"/>
      <c r="AD9" s="36"/>
      <c r="AE9" s="67"/>
    </row>
    <row r="10" spans="1:31">
      <c r="A10" s="35"/>
      <c r="B10" s="35"/>
      <c r="C10" s="35"/>
      <c r="D10" s="36"/>
      <c r="E10" s="35"/>
      <c r="F10" s="35"/>
      <c r="G10" s="35"/>
      <c r="H10" s="35"/>
      <c r="I10" s="36"/>
      <c r="J10" s="36"/>
      <c r="K10" s="36"/>
      <c r="L10" s="36"/>
      <c r="M10" s="36"/>
      <c r="N10" s="36"/>
      <c r="O10" s="36"/>
      <c r="P10" s="36"/>
      <c r="Q10" s="37"/>
      <c r="R10" s="37"/>
      <c r="S10" s="37"/>
      <c r="T10" s="37"/>
      <c r="U10" s="36"/>
      <c r="V10" s="36"/>
      <c r="W10" s="36"/>
      <c r="X10" s="37"/>
      <c r="Y10" s="37"/>
      <c r="Z10" s="37"/>
      <c r="AA10" s="37"/>
      <c r="AB10" s="51"/>
      <c r="AC10" s="51"/>
      <c r="AD10" s="36"/>
      <c r="AE10" s="37"/>
    </row>
    <row r="11" spans="1:31">
      <c r="A11" s="35"/>
      <c r="B11" s="35"/>
      <c r="C11" s="35"/>
      <c r="D11" s="36"/>
      <c r="E11" s="35"/>
      <c r="F11" s="35"/>
      <c r="G11" s="35"/>
      <c r="H11" s="35"/>
      <c r="I11" s="36"/>
      <c r="J11" s="36"/>
      <c r="K11" s="36"/>
      <c r="L11" s="36"/>
      <c r="M11" s="36"/>
      <c r="N11" s="36"/>
      <c r="O11" s="36"/>
      <c r="P11" s="36"/>
      <c r="Q11" s="37"/>
      <c r="R11" s="37"/>
      <c r="S11" s="37"/>
      <c r="T11" s="37"/>
      <c r="U11" s="36"/>
      <c r="V11" s="36"/>
      <c r="W11" s="36"/>
      <c r="X11" s="37"/>
      <c r="Y11" s="37"/>
      <c r="Z11" s="37"/>
      <c r="AA11" s="37"/>
      <c r="AB11" s="51"/>
      <c r="AC11" s="51"/>
      <c r="AD11" s="36"/>
      <c r="AE11" s="37"/>
    </row>
    <row r="12" spans="1:31">
      <c r="A12" s="35"/>
      <c r="B12" s="35"/>
      <c r="C12" s="35"/>
      <c r="D12" s="36"/>
      <c r="E12" s="35"/>
      <c r="F12" s="35"/>
      <c r="G12" s="35"/>
      <c r="H12" s="35"/>
      <c r="I12" s="36"/>
      <c r="J12" s="36"/>
      <c r="K12" s="36"/>
      <c r="L12" s="36"/>
      <c r="M12" s="36"/>
      <c r="N12" s="36"/>
      <c r="O12" s="36"/>
      <c r="P12" s="36"/>
      <c r="Q12" s="37"/>
      <c r="R12" s="37"/>
      <c r="S12" s="37"/>
      <c r="T12" s="37"/>
      <c r="U12" s="36"/>
      <c r="V12" s="36"/>
      <c r="W12" s="36"/>
      <c r="X12" s="37"/>
      <c r="Y12" s="37"/>
      <c r="Z12" s="37"/>
      <c r="AA12" s="37"/>
      <c r="AB12" s="51"/>
      <c r="AC12" s="51"/>
      <c r="AD12" s="36"/>
      <c r="AE12" s="37"/>
    </row>
    <row r="13" spans="1:31">
      <c r="A13" s="35"/>
      <c r="B13" s="35"/>
      <c r="C13" s="35"/>
      <c r="D13" s="36"/>
      <c r="E13" s="35"/>
      <c r="F13" s="35"/>
      <c r="G13" s="35"/>
      <c r="H13" s="35"/>
      <c r="I13" s="36"/>
      <c r="J13" s="36"/>
      <c r="K13" s="36"/>
      <c r="L13" s="36"/>
      <c r="M13" s="36"/>
      <c r="N13" s="36"/>
      <c r="O13" s="36"/>
      <c r="P13" s="36"/>
      <c r="Q13" s="37"/>
      <c r="R13" s="37"/>
      <c r="S13" s="37"/>
      <c r="T13" s="37"/>
      <c r="U13" s="36"/>
      <c r="V13" s="36"/>
      <c r="W13" s="36"/>
      <c r="X13" s="37"/>
      <c r="Y13" s="37"/>
      <c r="Z13" s="37"/>
      <c r="AA13" s="37"/>
      <c r="AB13" s="51"/>
      <c r="AC13" s="51"/>
      <c r="AD13" s="36"/>
      <c r="AE13" s="37"/>
    </row>
    <row r="14" spans="1:31">
      <c r="A14" s="35"/>
      <c r="B14" s="35"/>
      <c r="C14" s="35"/>
      <c r="D14" s="36"/>
      <c r="E14" s="35"/>
      <c r="F14" s="35"/>
      <c r="G14" s="35"/>
      <c r="H14" s="35"/>
      <c r="I14" s="36"/>
      <c r="J14" s="36"/>
      <c r="K14" s="36"/>
      <c r="L14" s="36"/>
      <c r="M14" s="36"/>
      <c r="N14" s="36"/>
      <c r="O14" s="36"/>
      <c r="P14" s="36"/>
      <c r="Q14" s="37"/>
      <c r="R14" s="37"/>
      <c r="S14" s="37"/>
      <c r="T14" s="37"/>
      <c r="U14" s="36"/>
      <c r="V14" s="36"/>
      <c r="W14" s="36"/>
      <c r="X14" s="37"/>
      <c r="Y14" s="37"/>
      <c r="Z14" s="37"/>
      <c r="AA14" s="37"/>
      <c r="AB14" s="36"/>
      <c r="AC14" s="36"/>
      <c r="AD14" s="36"/>
      <c r="AE14" s="37"/>
    </row>
    <row r="15" spans="1:31">
      <c r="A15" s="35"/>
      <c r="B15" s="35"/>
      <c r="C15" s="35"/>
      <c r="D15" s="36"/>
      <c r="E15" s="641" t="s">
        <v>2516</v>
      </c>
      <c r="F15" s="641"/>
      <c r="G15" s="641"/>
      <c r="H15" s="641"/>
      <c r="I15" s="36"/>
      <c r="J15" s="36"/>
      <c r="K15" s="36"/>
      <c r="L15" s="36"/>
      <c r="M15" s="36"/>
      <c r="N15" s="36"/>
      <c r="O15" s="36"/>
      <c r="P15" s="36"/>
      <c r="U15" s="36"/>
      <c r="V15" s="36"/>
      <c r="W15" s="36"/>
      <c r="AB15" s="36"/>
      <c r="AC15" s="36"/>
      <c r="AD15" s="38"/>
      <c r="AE15" s="37"/>
    </row>
    <row r="16" spans="1:31" s="66" customFormat="1" ht="42.75" customHeight="1">
      <c r="A16" s="642" t="s">
        <v>2517</v>
      </c>
      <c r="B16" s="644" t="s">
        <v>24</v>
      </c>
      <c r="C16" s="646" t="s">
        <v>2518</v>
      </c>
      <c r="D16" s="648" t="s">
        <v>2519</v>
      </c>
      <c r="E16" s="648" t="s">
        <v>2520</v>
      </c>
      <c r="F16" s="648" t="s">
        <v>31</v>
      </c>
      <c r="G16" s="648" t="s">
        <v>32</v>
      </c>
      <c r="H16" s="648" t="s">
        <v>33</v>
      </c>
      <c r="I16" s="631" t="s">
        <v>2521</v>
      </c>
      <c r="J16" s="631" t="s">
        <v>52</v>
      </c>
      <c r="K16" s="631" t="s">
        <v>2522</v>
      </c>
      <c r="L16" s="631" t="s">
        <v>2523</v>
      </c>
      <c r="M16" s="631" t="s">
        <v>2524</v>
      </c>
      <c r="N16" s="638" t="s">
        <v>2525</v>
      </c>
      <c r="O16" s="639"/>
      <c r="P16" s="639"/>
      <c r="Q16" s="639"/>
      <c r="R16" s="639"/>
      <c r="S16" s="639"/>
      <c r="T16" s="640"/>
      <c r="U16" s="633" t="s">
        <v>2526</v>
      </c>
      <c r="V16" s="633"/>
      <c r="W16" s="633"/>
      <c r="X16" s="633"/>
      <c r="Y16" s="633"/>
      <c r="Z16" s="633"/>
      <c r="AA16" s="633"/>
      <c r="AB16" s="633"/>
      <c r="AC16" s="633"/>
      <c r="AD16" s="633"/>
      <c r="AE16" s="634" t="s">
        <v>2527</v>
      </c>
    </row>
    <row r="17" spans="1:31" s="66" customFormat="1" ht="34">
      <c r="A17" s="643"/>
      <c r="B17" s="645"/>
      <c r="C17" s="647"/>
      <c r="D17" s="649"/>
      <c r="E17" s="649"/>
      <c r="F17" s="649"/>
      <c r="G17" s="649"/>
      <c r="H17" s="649"/>
      <c r="I17" s="632"/>
      <c r="J17" s="632"/>
      <c r="K17" s="632"/>
      <c r="L17" s="632"/>
      <c r="M17" s="632"/>
      <c r="N17" s="97" t="s">
        <v>55</v>
      </c>
      <c r="O17" s="97" t="s">
        <v>56</v>
      </c>
      <c r="P17" s="97" t="s">
        <v>57</v>
      </c>
      <c r="Q17" s="97" t="s">
        <v>58</v>
      </c>
      <c r="R17" s="97" t="s">
        <v>59</v>
      </c>
      <c r="S17" s="97" t="s">
        <v>2528</v>
      </c>
      <c r="T17" s="97" t="s">
        <v>61</v>
      </c>
      <c r="U17" s="101" t="s">
        <v>2529</v>
      </c>
      <c r="V17" s="101" t="s">
        <v>2530</v>
      </c>
      <c r="W17" s="72" t="s">
        <v>2531</v>
      </c>
      <c r="X17" s="72" t="s">
        <v>2532</v>
      </c>
      <c r="Y17" s="72" t="s">
        <v>2533</v>
      </c>
      <c r="Z17" s="72" t="s">
        <v>2534</v>
      </c>
      <c r="AA17" s="72" t="s">
        <v>2535</v>
      </c>
      <c r="AB17" s="635" t="s">
        <v>2536</v>
      </c>
      <c r="AC17" s="636"/>
      <c r="AD17" s="637"/>
      <c r="AE17" s="634"/>
    </row>
    <row r="18" spans="1:31" ht="39.75" customHeight="1">
      <c r="A18" s="628">
        <v>1</v>
      </c>
      <c r="B18" s="628"/>
      <c r="C18" s="103"/>
      <c r="D18" s="630"/>
      <c r="E18" s="628"/>
      <c r="F18" s="628"/>
      <c r="G18" s="628"/>
      <c r="H18" s="628"/>
      <c r="I18" s="628"/>
      <c r="J18" s="628" t="s">
        <v>2537</v>
      </c>
      <c r="K18" s="103"/>
      <c r="L18" s="103"/>
      <c r="M18" s="629" t="s">
        <v>1042</v>
      </c>
      <c r="N18" s="619">
        <v>0</v>
      </c>
      <c r="O18" s="619">
        <v>0.1</v>
      </c>
      <c r="P18" s="619">
        <v>0.1</v>
      </c>
      <c r="Q18" s="617">
        <v>0.1</v>
      </c>
      <c r="R18" s="617">
        <v>0.1</v>
      </c>
      <c r="S18" s="617">
        <v>0.1</v>
      </c>
      <c r="T18" s="617">
        <v>0.1</v>
      </c>
      <c r="U18" s="619">
        <v>0</v>
      </c>
      <c r="V18" s="619">
        <v>0.1</v>
      </c>
      <c r="W18" s="625">
        <v>0.1</v>
      </c>
      <c r="X18" s="616">
        <v>0.1</v>
      </c>
      <c r="Y18" s="616">
        <v>0.1</v>
      </c>
      <c r="Z18" s="616">
        <v>0.1</v>
      </c>
      <c r="AA18" s="616">
        <v>0.1</v>
      </c>
      <c r="AB18" s="53"/>
      <c r="AC18" s="53"/>
      <c r="AD18" s="68">
        <v>1</v>
      </c>
      <c r="AE18" s="626"/>
    </row>
    <row r="19" spans="1:31" ht="28.5" customHeight="1">
      <c r="A19" s="628"/>
      <c r="B19" s="628"/>
      <c r="C19" s="103"/>
      <c r="D19" s="630"/>
      <c r="E19" s="628"/>
      <c r="F19" s="628"/>
      <c r="G19" s="628"/>
      <c r="H19" s="628"/>
      <c r="I19" s="628"/>
      <c r="J19" s="628"/>
      <c r="K19" s="103"/>
      <c r="L19" s="103"/>
      <c r="M19" s="629"/>
      <c r="N19" s="619"/>
      <c r="O19" s="619"/>
      <c r="P19" s="619"/>
      <c r="Q19" s="617"/>
      <c r="R19" s="617"/>
      <c r="S19" s="617"/>
      <c r="T19" s="617"/>
      <c r="U19" s="619"/>
      <c r="V19" s="619"/>
      <c r="W19" s="619"/>
      <c r="X19" s="617"/>
      <c r="Y19" s="617"/>
      <c r="Z19" s="617"/>
      <c r="AA19" s="617"/>
      <c r="AB19" s="54">
        <f>X18</f>
        <v>0.1</v>
      </c>
      <c r="AC19" s="54"/>
      <c r="AD19" s="71">
        <f>X18</f>
        <v>0.1</v>
      </c>
      <c r="AE19" s="627"/>
    </row>
    <row r="20" spans="1:31" ht="39.75" customHeight="1">
      <c r="A20" s="628"/>
      <c r="B20" s="628"/>
      <c r="C20" s="103"/>
      <c r="D20" s="630"/>
      <c r="E20" s="628"/>
      <c r="F20" s="628"/>
      <c r="G20" s="628"/>
      <c r="H20" s="628"/>
      <c r="I20" s="628"/>
      <c r="J20" s="628"/>
      <c r="K20" s="103"/>
      <c r="L20" s="103"/>
      <c r="M20" s="629"/>
      <c r="N20" s="619"/>
      <c r="O20" s="619"/>
      <c r="P20" s="619"/>
      <c r="Q20" s="617"/>
      <c r="R20" s="617"/>
      <c r="S20" s="617"/>
      <c r="T20" s="617"/>
      <c r="U20" s="619"/>
      <c r="V20" s="619"/>
      <c r="W20" s="619"/>
      <c r="X20" s="617"/>
      <c r="Y20" s="617"/>
      <c r="Z20" s="617"/>
      <c r="AA20" s="617"/>
      <c r="AB20" s="56"/>
      <c r="AC20" s="56"/>
      <c r="AD20" s="55"/>
      <c r="AE20" s="627"/>
    </row>
    <row r="21" spans="1:31" ht="39.75" customHeight="1">
      <c r="A21" s="628">
        <v>2</v>
      </c>
      <c r="B21" s="628"/>
      <c r="C21" s="103"/>
      <c r="D21" s="630"/>
      <c r="E21" s="628"/>
      <c r="F21" s="628"/>
      <c r="G21" s="628"/>
      <c r="H21" s="628"/>
      <c r="I21" s="628"/>
      <c r="J21" s="628" t="s">
        <v>2537</v>
      </c>
      <c r="K21" s="103"/>
      <c r="L21" s="103"/>
      <c r="M21" s="629" t="s">
        <v>1042</v>
      </c>
      <c r="N21" s="619" t="s">
        <v>1042</v>
      </c>
      <c r="O21" s="619" t="s">
        <v>1042</v>
      </c>
      <c r="P21" s="619" t="s">
        <v>1042</v>
      </c>
      <c r="Q21" s="618">
        <v>0</v>
      </c>
      <c r="R21" s="618">
        <v>0</v>
      </c>
      <c r="S21" s="618">
        <v>0</v>
      </c>
      <c r="T21" s="618">
        <v>0</v>
      </c>
      <c r="U21" s="619" t="s">
        <v>1042</v>
      </c>
      <c r="V21" s="619" t="s">
        <v>1042</v>
      </c>
      <c r="W21" s="619" t="s">
        <v>1042</v>
      </c>
      <c r="X21" s="618">
        <v>0</v>
      </c>
      <c r="Y21" s="618">
        <v>0</v>
      </c>
      <c r="Z21" s="618">
        <v>0</v>
      </c>
      <c r="AA21" s="618">
        <v>0</v>
      </c>
      <c r="AB21" s="57"/>
      <c r="AC21" s="57"/>
      <c r="AD21" s="69">
        <v>1</v>
      </c>
      <c r="AE21" s="623"/>
    </row>
    <row r="22" spans="1:31" ht="28.5" customHeight="1">
      <c r="A22" s="628"/>
      <c r="B22" s="628"/>
      <c r="C22" s="103"/>
      <c r="D22" s="630"/>
      <c r="E22" s="628"/>
      <c r="F22" s="628"/>
      <c r="G22" s="628"/>
      <c r="H22" s="628"/>
      <c r="I22" s="628"/>
      <c r="J22" s="628"/>
      <c r="K22" s="103"/>
      <c r="L22" s="103"/>
      <c r="M22" s="629"/>
      <c r="N22" s="619"/>
      <c r="O22" s="619"/>
      <c r="P22" s="619"/>
      <c r="Q22" s="618"/>
      <c r="R22" s="618"/>
      <c r="S22" s="618"/>
      <c r="T22" s="618"/>
      <c r="U22" s="619"/>
      <c r="V22" s="619"/>
      <c r="W22" s="619"/>
      <c r="X22" s="618"/>
      <c r="Y22" s="618"/>
      <c r="Z22" s="618"/>
      <c r="AA22" s="618"/>
      <c r="AB22" s="58">
        <f>X21</f>
        <v>0</v>
      </c>
      <c r="AC22" s="58"/>
      <c r="AD22" s="59">
        <f>X21</f>
        <v>0</v>
      </c>
      <c r="AE22" s="623"/>
    </row>
    <row r="23" spans="1:31" ht="39.75" customHeight="1">
      <c r="A23" s="628"/>
      <c r="B23" s="628"/>
      <c r="C23" s="103"/>
      <c r="D23" s="630"/>
      <c r="E23" s="628"/>
      <c r="F23" s="628"/>
      <c r="G23" s="628"/>
      <c r="H23" s="628"/>
      <c r="I23" s="628"/>
      <c r="J23" s="628"/>
      <c r="K23" s="103"/>
      <c r="L23" s="103"/>
      <c r="M23" s="629"/>
      <c r="N23" s="619"/>
      <c r="O23" s="619"/>
      <c r="P23" s="619"/>
      <c r="Q23" s="618"/>
      <c r="R23" s="618"/>
      <c r="S23" s="618"/>
      <c r="T23" s="618"/>
      <c r="U23" s="619"/>
      <c r="V23" s="619"/>
      <c r="W23" s="619"/>
      <c r="X23" s="618"/>
      <c r="Y23" s="618"/>
      <c r="Z23" s="618"/>
      <c r="AA23" s="618"/>
      <c r="AB23" s="60"/>
      <c r="AC23" s="60"/>
      <c r="AD23" s="61"/>
      <c r="AE23" s="624"/>
    </row>
    <row r="24" spans="1:31" ht="39.75" customHeight="1">
      <c r="A24" s="628">
        <v>3</v>
      </c>
      <c r="B24" s="628"/>
      <c r="C24" s="103"/>
      <c r="D24" s="630"/>
      <c r="E24" s="628"/>
      <c r="F24" s="628"/>
      <c r="G24" s="628"/>
      <c r="H24" s="628"/>
      <c r="I24" s="628"/>
      <c r="J24" s="628" t="s">
        <v>2537</v>
      </c>
      <c r="K24" s="103"/>
      <c r="L24" s="103"/>
      <c r="M24" s="629" t="s">
        <v>1042</v>
      </c>
      <c r="N24" s="619" t="s">
        <v>1042</v>
      </c>
      <c r="O24" s="619" t="s">
        <v>1042</v>
      </c>
      <c r="P24" s="619" t="s">
        <v>1042</v>
      </c>
      <c r="Q24" s="618">
        <v>0</v>
      </c>
      <c r="R24" s="618">
        <v>0</v>
      </c>
      <c r="S24" s="618">
        <v>0</v>
      </c>
      <c r="T24" s="618">
        <v>0</v>
      </c>
      <c r="U24" s="619" t="s">
        <v>1042</v>
      </c>
      <c r="V24" s="619" t="s">
        <v>1042</v>
      </c>
      <c r="W24" s="619" t="s">
        <v>1042</v>
      </c>
      <c r="X24" s="618">
        <v>0</v>
      </c>
      <c r="Y24" s="618">
        <v>0</v>
      </c>
      <c r="Z24" s="618">
        <v>0</v>
      </c>
      <c r="AA24" s="618">
        <v>0</v>
      </c>
      <c r="AB24" s="57"/>
      <c r="AC24" s="57"/>
      <c r="AD24" s="70">
        <v>1</v>
      </c>
      <c r="AE24" s="620"/>
    </row>
    <row r="25" spans="1:31" ht="28.5" customHeight="1">
      <c r="A25" s="628"/>
      <c r="B25" s="628"/>
      <c r="C25" s="103"/>
      <c r="D25" s="630"/>
      <c r="E25" s="628"/>
      <c r="F25" s="628"/>
      <c r="G25" s="628"/>
      <c r="H25" s="628"/>
      <c r="I25" s="628"/>
      <c r="J25" s="628"/>
      <c r="K25" s="103"/>
      <c r="L25" s="103"/>
      <c r="M25" s="629"/>
      <c r="N25" s="619"/>
      <c r="O25" s="619"/>
      <c r="P25" s="619"/>
      <c r="Q25" s="618"/>
      <c r="R25" s="618"/>
      <c r="S25" s="618"/>
      <c r="T25" s="618"/>
      <c r="U25" s="619"/>
      <c r="V25" s="619"/>
      <c r="W25" s="619"/>
      <c r="X25" s="618"/>
      <c r="Y25" s="618"/>
      <c r="Z25" s="618"/>
      <c r="AA25" s="618"/>
      <c r="AB25" s="62">
        <f>X24</f>
        <v>0</v>
      </c>
      <c r="AC25" s="62"/>
      <c r="AD25" s="59">
        <f>X24</f>
        <v>0</v>
      </c>
      <c r="AE25" s="621"/>
    </row>
    <row r="26" spans="1:31" ht="39.75" customHeight="1">
      <c r="A26" s="628"/>
      <c r="B26" s="628"/>
      <c r="C26" s="103"/>
      <c r="D26" s="630"/>
      <c r="E26" s="628"/>
      <c r="F26" s="628"/>
      <c r="G26" s="628"/>
      <c r="H26" s="628"/>
      <c r="I26" s="628"/>
      <c r="J26" s="628"/>
      <c r="K26" s="103"/>
      <c r="L26" s="103"/>
      <c r="M26" s="629"/>
      <c r="N26" s="619"/>
      <c r="O26" s="619"/>
      <c r="P26" s="619"/>
      <c r="Q26" s="618"/>
      <c r="R26" s="618"/>
      <c r="S26" s="618"/>
      <c r="T26" s="618"/>
      <c r="U26" s="619"/>
      <c r="V26" s="619"/>
      <c r="W26" s="619"/>
      <c r="X26" s="618"/>
      <c r="Y26" s="618"/>
      <c r="Z26" s="618"/>
      <c r="AA26" s="618"/>
      <c r="AB26" s="63"/>
      <c r="AC26" s="63"/>
      <c r="AD26" s="61"/>
      <c r="AE26" s="622"/>
    </row>
    <row r="27" spans="1:31" ht="38.5" customHeight="1">
      <c r="A27" s="64">
        <v>4</v>
      </c>
      <c r="B27" s="102"/>
    </row>
  </sheetData>
  <mergeCells count="93">
    <mergeCell ref="E15:H15"/>
    <mergeCell ref="A16:A17"/>
    <mergeCell ref="B16:B17"/>
    <mergeCell ref="C16:C17"/>
    <mergeCell ref="D16:D17"/>
    <mergeCell ref="E16:E17"/>
    <mergeCell ref="F16:F17"/>
    <mergeCell ref="G16:G17"/>
    <mergeCell ref="H16:H17"/>
    <mergeCell ref="I16:I17"/>
    <mergeCell ref="J16:J17"/>
    <mergeCell ref="M16:M17"/>
    <mergeCell ref="U16:AD16"/>
    <mergeCell ref="AE16:AE17"/>
    <mergeCell ref="AB17:AD17"/>
    <mergeCell ref="N16:T16"/>
    <mergeCell ref="K16:K17"/>
    <mergeCell ref="L16:L17"/>
    <mergeCell ref="G18:G20"/>
    <mergeCell ref="H18:H20"/>
    <mergeCell ref="I18:I20"/>
    <mergeCell ref="J18:J20"/>
    <mergeCell ref="M18:M20"/>
    <mergeCell ref="A18:A20"/>
    <mergeCell ref="B18:B20"/>
    <mergeCell ref="D18:D20"/>
    <mergeCell ref="E18:E20"/>
    <mergeCell ref="F18:F20"/>
    <mergeCell ref="A21:A23"/>
    <mergeCell ref="B21:B23"/>
    <mergeCell ref="D21:D23"/>
    <mergeCell ref="E21:E23"/>
    <mergeCell ref="F21:F23"/>
    <mergeCell ref="G24:G26"/>
    <mergeCell ref="V21:V23"/>
    <mergeCell ref="W21:W23"/>
    <mergeCell ref="X21:X23"/>
    <mergeCell ref="Y21:Y23"/>
    <mergeCell ref="G21:G23"/>
    <mergeCell ref="H21:H23"/>
    <mergeCell ref="I21:I23"/>
    <mergeCell ref="J21:J23"/>
    <mergeCell ref="M21:M23"/>
    <mergeCell ref="U21:U23"/>
    <mergeCell ref="N21:N23"/>
    <mergeCell ref="O21:O23"/>
    <mergeCell ref="P21:P23"/>
    <mergeCell ref="Q21:Q23"/>
    <mergeCell ref="H24:H26"/>
    <mergeCell ref="A24:A26"/>
    <mergeCell ref="B24:B26"/>
    <mergeCell ref="D24:D26"/>
    <mergeCell ref="E24:E26"/>
    <mergeCell ref="F24:F26"/>
    <mergeCell ref="I24:I26"/>
    <mergeCell ref="J24:J26"/>
    <mergeCell ref="M24:M26"/>
    <mergeCell ref="U24:U26"/>
    <mergeCell ref="Y24:Y26"/>
    <mergeCell ref="T24:T26"/>
    <mergeCell ref="N24:N26"/>
    <mergeCell ref="O24:O26"/>
    <mergeCell ref="P24:P26"/>
    <mergeCell ref="Q24:Q26"/>
    <mergeCell ref="AE24:AE26"/>
    <mergeCell ref="N18:N20"/>
    <mergeCell ref="O18:O20"/>
    <mergeCell ref="P18:P20"/>
    <mergeCell ref="Q18:Q20"/>
    <mergeCell ref="R18:R20"/>
    <mergeCell ref="V24:V26"/>
    <mergeCell ref="Z21:Z23"/>
    <mergeCell ref="AE21:AE23"/>
    <mergeCell ref="W18:W20"/>
    <mergeCell ref="X18:X20"/>
    <mergeCell ref="Y18:Y20"/>
    <mergeCell ref="Z18:Z20"/>
    <mergeCell ref="AE18:AE20"/>
    <mergeCell ref="T21:T23"/>
    <mergeCell ref="V18:V20"/>
    <mergeCell ref="AA18:AA20"/>
    <mergeCell ref="AA21:AA23"/>
    <mergeCell ref="AA24:AA26"/>
    <mergeCell ref="R21:R23"/>
    <mergeCell ref="S21:S23"/>
    <mergeCell ref="R24:R26"/>
    <mergeCell ref="S24:S26"/>
    <mergeCell ref="W24:W26"/>
    <mergeCell ref="X24:X26"/>
    <mergeCell ref="Z24:Z26"/>
    <mergeCell ref="S18:S20"/>
    <mergeCell ref="T18:T20"/>
    <mergeCell ref="U18:U20"/>
  </mergeCells>
  <conditionalFormatting sqref="A18:AE26">
    <cfRule type="cellIs" dxfId="2" priority="1" operator="equal">
      <formula>""</formula>
    </cfRule>
  </conditionalFormatting>
  <conditionalFormatting sqref="AB19:AC19 AB22:AC22">
    <cfRule type="iconSet" priority="7">
      <iconSet iconSet="3Flags" showValue="0">
        <cfvo type="percent" val="0"/>
        <cfvo type="num" val="0.5"/>
        <cfvo type="num" val="1"/>
      </iconSet>
    </cfRule>
  </conditionalFormatting>
  <conditionalFormatting sqref="AB25:AC25">
    <cfRule type="iconSet" priority="4">
      <iconSet iconSet="3Flags" showValue="0">
        <cfvo type="percent" val="0"/>
        <cfvo type="num" val="0.5"/>
        <cfvo type="num" val="1"/>
      </iconSet>
    </cfRule>
  </conditionalFormatting>
  <conditionalFormatting sqref="AD19 AD22">
    <cfRule type="cellIs" dxfId="1" priority="5" operator="notEqual">
      <formula>""</formula>
    </cfRule>
    <cfRule type="dataBar" priority="6">
      <dataBar showValue="0">
        <cfvo type="num" val="0"/>
        <cfvo type="num" val="1"/>
        <color rgb="FF33CC33"/>
      </dataBar>
      <extLst>
        <ext xmlns:x14="http://schemas.microsoft.com/office/spreadsheetml/2009/9/main" uri="{B025F937-C7B1-47D3-B67F-A62EFF666E3E}">
          <x14:id>{187C37B8-90DD-430C-A2E0-5F5778FCBE9C}</x14:id>
        </ext>
      </extLst>
    </cfRule>
  </conditionalFormatting>
  <conditionalFormatting sqref="AD25">
    <cfRule type="cellIs" dxfId="0" priority="2" operator="notEqual">
      <formula>""</formula>
    </cfRule>
    <cfRule type="dataBar" priority="3">
      <dataBar showValue="0">
        <cfvo type="num" val="0"/>
        <cfvo type="num" val="1"/>
        <color rgb="FF33CC33"/>
      </dataBar>
      <extLst>
        <ext xmlns:x14="http://schemas.microsoft.com/office/spreadsheetml/2009/9/main" uri="{B025F937-C7B1-47D3-B67F-A62EFF666E3E}">
          <x14:id>{D3D8A17F-6C3E-4F6F-BB68-83542B489FA3}</x14:id>
        </ext>
      </extLst>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dataBar" id="{187C37B8-90DD-430C-A2E0-5F5778FCBE9C}">
            <x14:dataBar minLength="0" maxLength="100" border="1" gradient="0" direction="leftToRight" negativeBarBorderColorSameAsPositive="0">
              <x14:cfvo type="num">
                <xm:f>0</xm:f>
              </x14:cfvo>
              <x14:cfvo type="num">
                <xm:f>1</xm:f>
              </x14:cfvo>
              <x14:borderColor theme="0"/>
              <x14:negativeFillColor rgb="FFFF0000"/>
              <x14:negativeBorderColor rgb="FF0070C0"/>
              <x14:axisColor rgb="FF000000"/>
            </x14:dataBar>
          </x14:cfRule>
          <xm:sqref>AD19 AD22</xm:sqref>
        </x14:conditionalFormatting>
        <x14:conditionalFormatting xmlns:xm="http://schemas.microsoft.com/office/excel/2006/main">
          <x14:cfRule type="dataBar" id="{D3D8A17F-6C3E-4F6F-BB68-83542B489FA3}">
            <x14:dataBar minLength="0" maxLength="100" border="1" gradient="0" direction="leftToRight" negativeBarBorderColorSameAsPositive="0">
              <x14:cfvo type="num">
                <xm:f>0</xm:f>
              </x14:cfvo>
              <x14:cfvo type="num">
                <xm:f>1</xm:f>
              </x14:cfvo>
              <x14:borderColor theme="0"/>
              <x14:negativeFillColor rgb="FFFF0000"/>
              <x14:negativeBorderColor rgb="FF0070C0"/>
              <x14:axisColor rgb="FF000000"/>
            </x14:dataBar>
          </x14:cfRule>
          <xm:sqref>AD25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4:H13"/>
  <sheetViews>
    <sheetView workbookViewId="0">
      <pane xSplit="3" ySplit="4" topLeftCell="E9" activePane="bottomRight" state="frozen"/>
      <selection pane="topRight" activeCell="C8" sqref="C8"/>
      <selection pane="bottomLeft" activeCell="C8" sqref="C8"/>
      <selection pane="bottomRight" activeCell="C8" sqref="C8"/>
    </sheetView>
  </sheetViews>
  <sheetFormatPr baseColWidth="10" defaultColWidth="10.83203125" defaultRowHeight="12" customHeight="1"/>
  <cols>
    <col min="1" max="1" width="16.5" style="1" customWidth="1"/>
    <col min="2" max="2" width="29.83203125" style="3" customWidth="1"/>
    <col min="3" max="4" width="54.5" style="1" customWidth="1"/>
    <col min="5" max="5" width="12.5" style="12" customWidth="1"/>
    <col min="6" max="6" width="19.83203125" style="13" customWidth="1"/>
    <col min="7" max="7" width="32.5" style="2" customWidth="1"/>
    <col min="8" max="8" width="29.5" style="11" customWidth="1"/>
    <col min="9" max="9" width="25.83203125" style="1" bestFit="1" customWidth="1"/>
    <col min="10" max="10" width="20.5" style="1" customWidth="1"/>
    <col min="11" max="16384" width="10.83203125" style="1"/>
  </cols>
  <sheetData>
    <row r="4" spans="1:8" ht="24">
      <c r="A4" s="6" t="s">
        <v>782</v>
      </c>
      <c r="B4" s="6" t="s">
        <v>783</v>
      </c>
      <c r="C4" s="7" t="s">
        <v>784</v>
      </c>
      <c r="D4" s="7" t="s">
        <v>785</v>
      </c>
      <c r="E4" s="7" t="s">
        <v>787</v>
      </c>
      <c r="F4" s="17" t="s">
        <v>788</v>
      </c>
      <c r="G4" s="19" t="s">
        <v>789</v>
      </c>
      <c r="H4" s="22" t="s">
        <v>790</v>
      </c>
    </row>
    <row r="5" spans="1:8" ht="117">
      <c r="A5" s="529" t="s">
        <v>68</v>
      </c>
      <c r="B5" s="521" t="s">
        <v>69</v>
      </c>
      <c r="C5" s="91" t="s">
        <v>791</v>
      </c>
      <c r="D5" s="91" t="s">
        <v>792</v>
      </c>
      <c r="E5" s="89" t="s">
        <v>67</v>
      </c>
      <c r="F5" s="15" t="s">
        <v>232</v>
      </c>
      <c r="G5" s="20"/>
      <c r="H5" s="34"/>
    </row>
    <row r="6" spans="1:8" ht="104">
      <c r="A6" s="529"/>
      <c r="B6" s="522"/>
      <c r="C6" s="91" t="s">
        <v>794</v>
      </c>
      <c r="D6" s="91" t="s">
        <v>795</v>
      </c>
      <c r="E6" s="89" t="s">
        <v>67</v>
      </c>
      <c r="F6" s="126" t="s">
        <v>1301</v>
      </c>
      <c r="G6" s="20"/>
      <c r="H6" s="34"/>
    </row>
    <row r="7" spans="1:8" ht="156">
      <c r="A7" s="529"/>
      <c r="B7" s="24" t="s">
        <v>97</v>
      </c>
      <c r="C7" s="91" t="s">
        <v>799</v>
      </c>
      <c r="D7" s="91" t="s">
        <v>800</v>
      </c>
      <c r="E7" s="89" t="s">
        <v>96</v>
      </c>
      <c r="F7" s="15" t="s">
        <v>802</v>
      </c>
      <c r="G7" s="20"/>
      <c r="H7" s="34"/>
    </row>
    <row r="8" spans="1:8" ht="26">
      <c r="A8" s="529"/>
      <c r="B8" s="24" t="s">
        <v>1218</v>
      </c>
      <c r="C8" s="89" t="s">
        <v>148</v>
      </c>
      <c r="D8" s="89" t="s">
        <v>148</v>
      </c>
      <c r="E8" s="89"/>
      <c r="F8" s="15"/>
      <c r="G8" s="20"/>
      <c r="H8" s="34"/>
    </row>
    <row r="9" spans="1:8" ht="208">
      <c r="A9" s="529"/>
      <c r="B9" s="24" t="s">
        <v>104</v>
      </c>
      <c r="C9" s="91" t="s">
        <v>2538</v>
      </c>
      <c r="D9" s="91" t="s">
        <v>805</v>
      </c>
      <c r="E9" s="89" t="s">
        <v>96</v>
      </c>
      <c r="F9" s="15" t="s">
        <v>802</v>
      </c>
      <c r="G9" s="20"/>
      <c r="H9" s="34"/>
    </row>
    <row r="10" spans="1:8" ht="65">
      <c r="A10" s="529"/>
      <c r="B10" s="521" t="s">
        <v>808</v>
      </c>
      <c r="C10" s="91" t="s">
        <v>809</v>
      </c>
      <c r="D10" s="91" t="s">
        <v>148</v>
      </c>
      <c r="E10" s="89" t="s">
        <v>67</v>
      </c>
      <c r="F10" s="126" t="s">
        <v>802</v>
      </c>
      <c r="G10" s="20"/>
      <c r="H10" s="34"/>
    </row>
    <row r="11" spans="1:8" ht="104">
      <c r="A11" s="529"/>
      <c r="B11" s="523"/>
      <c r="C11" s="91" t="s">
        <v>811</v>
      </c>
      <c r="D11" s="91" t="s">
        <v>148</v>
      </c>
      <c r="E11" s="89" t="s">
        <v>96</v>
      </c>
      <c r="F11" s="15" t="s">
        <v>812</v>
      </c>
      <c r="G11" s="20"/>
      <c r="H11" s="34"/>
    </row>
    <row r="12" spans="1:8" ht="182">
      <c r="A12" s="529"/>
      <c r="B12" s="522"/>
      <c r="C12" s="91" t="s">
        <v>2539</v>
      </c>
      <c r="D12" s="91" t="s">
        <v>814</v>
      </c>
      <c r="E12" s="89" t="s">
        <v>96</v>
      </c>
      <c r="F12" s="126" t="s">
        <v>812</v>
      </c>
      <c r="G12" s="20"/>
      <c r="H12" s="34"/>
    </row>
    <row r="13" spans="1:8" ht="39">
      <c r="A13" s="529"/>
      <c r="B13" s="24" t="s">
        <v>1243</v>
      </c>
      <c r="C13" s="23" t="s">
        <v>148</v>
      </c>
      <c r="D13" s="23" t="s">
        <v>148</v>
      </c>
      <c r="E13" s="89"/>
      <c r="F13" s="15"/>
      <c r="G13" s="20"/>
      <c r="H13" s="34"/>
    </row>
  </sheetData>
  <autoFilter ref="B4:G13" xr:uid="{00000000-0009-0000-0000-00000C000000}"/>
  <mergeCells count="3">
    <mergeCell ref="B5:B6"/>
    <mergeCell ref="B10:B12"/>
    <mergeCell ref="A5:A13"/>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0000000}">
          <x14:formula1>
            <xm:f>listas!$B$3:$B$4</xm:f>
          </x14:formula1>
          <xm:sqref>E5:E13</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G5"/>
  <sheetViews>
    <sheetView zoomScale="81" zoomScaleNormal="81" zoomScalePageLayoutView="81" workbookViewId="0">
      <pane xSplit="1" ySplit="2" topLeftCell="B3" activePane="bottomRight" state="frozen"/>
      <selection pane="topRight" activeCell="B1" sqref="B1"/>
      <selection pane="bottomLeft" activeCell="A3" sqref="A3"/>
      <selection pane="bottomRight" activeCell="E5" sqref="E5"/>
    </sheetView>
  </sheetViews>
  <sheetFormatPr baseColWidth="10" defaultColWidth="10.83203125" defaultRowHeight="12"/>
  <cols>
    <col min="1" max="1" width="33.83203125" style="3" customWidth="1"/>
    <col min="2" max="2" width="73" style="1" customWidth="1"/>
    <col min="3" max="3" width="10.83203125" style="1"/>
    <col min="4" max="4" width="15" style="1" customWidth="1"/>
    <col min="5" max="5" width="36.33203125" style="1" customWidth="1"/>
    <col min="6" max="6" width="31.83203125" style="1" customWidth="1"/>
    <col min="7" max="16384" width="10.83203125" style="1"/>
  </cols>
  <sheetData>
    <row r="1" spans="1:7">
      <c r="B1" s="6" t="s">
        <v>2540</v>
      </c>
    </row>
    <row r="2" spans="1:7" ht="24">
      <c r="A2" s="6" t="s">
        <v>2541</v>
      </c>
      <c r="B2" s="7" t="s">
        <v>2542</v>
      </c>
      <c r="C2" s="17" t="s">
        <v>16</v>
      </c>
      <c r="D2" s="16" t="s">
        <v>2543</v>
      </c>
      <c r="E2" s="16" t="s">
        <v>2544</v>
      </c>
      <c r="F2" s="22" t="s">
        <v>2545</v>
      </c>
      <c r="G2" s="22" t="s">
        <v>2546</v>
      </c>
    </row>
    <row r="3" spans="1:7" ht="26">
      <c r="A3" s="8" t="s">
        <v>2547</v>
      </c>
      <c r="B3" s="5" t="s">
        <v>2548</v>
      </c>
      <c r="C3" s="15"/>
      <c r="D3" s="5"/>
      <c r="E3" s="14"/>
      <c r="F3" s="14"/>
      <c r="G3" s="14"/>
    </row>
    <row r="5" spans="1:7" ht="52">
      <c r="A5" s="9" t="s">
        <v>2549</v>
      </c>
      <c r="B5" s="4" t="s">
        <v>2550</v>
      </c>
      <c r="C5" s="18" t="s">
        <v>2551</v>
      </c>
      <c r="D5" s="5" t="s">
        <v>2552</v>
      </c>
      <c r="E5" s="4" t="s">
        <v>2553</v>
      </c>
      <c r="F5" s="14"/>
      <c r="G5" s="14"/>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6:I36"/>
  <sheetViews>
    <sheetView zoomScale="90" zoomScaleNormal="90" zoomScalePageLayoutView="90" workbookViewId="0">
      <pane xSplit="3" ySplit="7" topLeftCell="D31" activePane="bottomRight" state="frozen"/>
      <selection pane="topRight" activeCell="C8" sqref="C8"/>
      <selection pane="bottomLeft" activeCell="C8" sqref="C8"/>
      <selection pane="bottomRight" activeCell="C8" sqref="C8"/>
    </sheetView>
  </sheetViews>
  <sheetFormatPr baseColWidth="10" defaultColWidth="10.83203125" defaultRowHeight="12" customHeight="1"/>
  <cols>
    <col min="1" max="1" width="15.33203125" style="1" customWidth="1"/>
    <col min="2" max="2" width="7.83203125" style="1" customWidth="1"/>
    <col min="3" max="3" width="54" style="3" customWidth="1"/>
    <col min="4" max="5" width="51.6640625" style="1" customWidth="1"/>
    <col min="6" max="6" width="21.83203125" style="3" customWidth="1"/>
    <col min="7" max="7" width="27.1640625" style="11" customWidth="1"/>
    <col min="8" max="8" width="42.83203125" style="10" customWidth="1"/>
    <col min="9" max="9" width="24.5" style="10" customWidth="1"/>
    <col min="10" max="16384" width="10.83203125" style="1"/>
  </cols>
  <sheetData>
    <row r="6" spans="1:9">
      <c r="B6" s="28"/>
      <c r="C6" s="31"/>
      <c r="D6" s="96" t="s">
        <v>2554</v>
      </c>
      <c r="E6" s="96"/>
      <c r="F6" s="31"/>
      <c r="G6" s="30"/>
    </row>
    <row r="7" spans="1:9" ht="24" customHeight="1">
      <c r="A7" s="123" t="s">
        <v>782</v>
      </c>
      <c r="B7" s="515" t="s">
        <v>783</v>
      </c>
      <c r="C7" s="515"/>
      <c r="D7" s="7" t="s">
        <v>784</v>
      </c>
      <c r="E7" s="7" t="s">
        <v>785</v>
      </c>
      <c r="F7" s="7" t="s">
        <v>787</v>
      </c>
      <c r="G7" s="17" t="s">
        <v>788</v>
      </c>
      <c r="H7" s="19" t="s">
        <v>789</v>
      </c>
      <c r="I7" s="22" t="s">
        <v>790</v>
      </c>
    </row>
    <row r="8" spans="1:9" ht="139.5" customHeight="1">
      <c r="A8" s="509" t="s">
        <v>135</v>
      </c>
      <c r="B8" s="517" t="s">
        <v>817</v>
      </c>
      <c r="C8" s="519" t="s">
        <v>818</v>
      </c>
      <c r="D8" s="91" t="s">
        <v>2555</v>
      </c>
      <c r="E8" s="91" t="s">
        <v>820</v>
      </c>
      <c r="F8" s="89" t="s">
        <v>96</v>
      </c>
      <c r="G8" s="34" t="s">
        <v>822</v>
      </c>
      <c r="H8" s="4"/>
      <c r="I8" s="4"/>
    </row>
    <row r="9" spans="1:9" ht="104">
      <c r="A9" s="511"/>
      <c r="B9" s="517"/>
      <c r="C9" s="520"/>
      <c r="D9" s="89" t="s">
        <v>148</v>
      </c>
      <c r="E9" s="91" t="s">
        <v>823</v>
      </c>
      <c r="F9" s="89" t="s">
        <v>67</v>
      </c>
      <c r="G9" s="34" t="s">
        <v>824</v>
      </c>
      <c r="H9" s="4"/>
      <c r="I9" s="4"/>
    </row>
    <row r="10" spans="1:9" ht="13">
      <c r="A10" s="511"/>
      <c r="B10" s="518"/>
      <c r="C10" s="24" t="s">
        <v>2556</v>
      </c>
      <c r="D10" s="89" t="s">
        <v>148</v>
      </c>
      <c r="E10" s="89" t="s">
        <v>148</v>
      </c>
      <c r="F10" s="94"/>
      <c r="G10" s="34"/>
      <c r="H10" s="4"/>
      <c r="I10" s="4"/>
    </row>
    <row r="11" spans="1:9" ht="26">
      <c r="A11" s="511"/>
      <c r="B11" s="518"/>
      <c r="C11" s="24" t="s">
        <v>1587</v>
      </c>
      <c r="D11" s="89" t="s">
        <v>148</v>
      </c>
      <c r="E11" s="89" t="s">
        <v>148</v>
      </c>
      <c r="F11" s="94"/>
      <c r="G11" s="34"/>
      <c r="H11" s="4"/>
      <c r="I11" s="4"/>
    </row>
    <row r="12" spans="1:9" ht="156">
      <c r="A12" s="511"/>
      <c r="B12" s="518"/>
      <c r="C12" s="24" t="s">
        <v>825</v>
      </c>
      <c r="D12" s="91" t="s">
        <v>826</v>
      </c>
      <c r="E12" s="91" t="s">
        <v>827</v>
      </c>
      <c r="F12" s="95" t="s">
        <v>67</v>
      </c>
      <c r="G12" s="124"/>
      <c r="H12" s="4"/>
      <c r="I12" s="4"/>
    </row>
    <row r="13" spans="1:9" ht="13">
      <c r="A13" s="511"/>
      <c r="B13" s="518"/>
      <c r="C13" s="24" t="s">
        <v>1606</v>
      </c>
      <c r="D13" s="89" t="s">
        <v>148</v>
      </c>
      <c r="E13" s="89" t="s">
        <v>148</v>
      </c>
      <c r="F13" s="94"/>
      <c r="G13" s="34"/>
      <c r="H13" s="4"/>
      <c r="I13" s="4"/>
    </row>
    <row r="14" spans="1:9" ht="26">
      <c r="A14" s="511"/>
      <c r="B14" s="518"/>
      <c r="C14" s="24" t="s">
        <v>1614</v>
      </c>
      <c r="D14" s="89" t="s">
        <v>148</v>
      </c>
      <c r="E14" s="89" t="s">
        <v>148</v>
      </c>
      <c r="F14" s="94"/>
      <c r="G14" s="34"/>
      <c r="H14" s="4"/>
      <c r="I14" s="4"/>
    </row>
    <row r="15" spans="1:9" ht="26">
      <c r="A15" s="511"/>
      <c r="B15" s="518"/>
      <c r="C15" s="24" t="s">
        <v>1624</v>
      </c>
      <c r="D15" s="89" t="s">
        <v>148</v>
      </c>
      <c r="E15" s="89" t="s">
        <v>148</v>
      </c>
      <c r="F15" s="94"/>
      <c r="G15" s="34"/>
      <c r="H15" s="4"/>
      <c r="I15" s="4"/>
    </row>
    <row r="16" spans="1:9" ht="26">
      <c r="A16" s="511"/>
      <c r="B16" s="518"/>
      <c r="C16" s="24" t="s">
        <v>1634</v>
      </c>
      <c r="D16" s="89" t="s">
        <v>148</v>
      </c>
      <c r="E16" s="89" t="s">
        <v>148</v>
      </c>
      <c r="F16" s="94"/>
      <c r="G16" s="34"/>
      <c r="H16" s="4"/>
      <c r="I16" s="4"/>
    </row>
    <row r="17" spans="1:9" ht="26">
      <c r="A17" s="511"/>
      <c r="B17" s="518"/>
      <c r="C17" s="24" t="s">
        <v>1642</v>
      </c>
      <c r="D17" s="89" t="s">
        <v>148</v>
      </c>
      <c r="E17" s="89" t="s">
        <v>148</v>
      </c>
      <c r="F17" s="94"/>
      <c r="G17" s="34"/>
      <c r="H17" s="4"/>
      <c r="I17" s="4"/>
    </row>
    <row r="18" spans="1:9" ht="13">
      <c r="A18" s="511"/>
      <c r="B18" s="518"/>
      <c r="C18" s="24" t="s">
        <v>1658</v>
      </c>
      <c r="D18" s="89" t="s">
        <v>148</v>
      </c>
      <c r="E18" s="89" t="s">
        <v>148</v>
      </c>
      <c r="F18" s="94"/>
      <c r="G18" s="34"/>
      <c r="H18" s="4"/>
      <c r="I18" s="4"/>
    </row>
    <row r="19" spans="1:9" ht="26">
      <c r="A19" s="511"/>
      <c r="B19" s="518"/>
      <c r="C19" s="24" t="s">
        <v>1670</v>
      </c>
      <c r="D19" s="89" t="s">
        <v>148</v>
      </c>
      <c r="E19" s="89" t="s">
        <v>148</v>
      </c>
      <c r="F19" s="94"/>
      <c r="G19" s="34"/>
      <c r="H19" s="4"/>
      <c r="I19" s="4"/>
    </row>
    <row r="20" spans="1:9" ht="26">
      <c r="A20" s="511"/>
      <c r="B20" s="518"/>
      <c r="C20" s="24" t="s">
        <v>2557</v>
      </c>
      <c r="D20" s="89" t="s">
        <v>148</v>
      </c>
      <c r="E20" s="89" t="s">
        <v>148</v>
      </c>
      <c r="F20" s="94"/>
      <c r="G20" s="34"/>
      <c r="H20" s="4"/>
      <c r="I20" s="4"/>
    </row>
    <row r="21" spans="1:9" ht="130">
      <c r="A21" s="511"/>
      <c r="B21" s="518"/>
      <c r="C21" s="24" t="s">
        <v>829</v>
      </c>
      <c r="D21" s="91" t="s">
        <v>2558</v>
      </c>
      <c r="E21" s="91" t="s">
        <v>831</v>
      </c>
      <c r="F21" s="94" t="s">
        <v>67</v>
      </c>
      <c r="G21" s="34" t="s">
        <v>824</v>
      </c>
      <c r="H21" s="4"/>
      <c r="I21" s="4"/>
    </row>
    <row r="22" spans="1:9" ht="26">
      <c r="A22" s="511"/>
      <c r="B22" s="518"/>
      <c r="C22" s="24" t="s">
        <v>1705</v>
      </c>
      <c r="D22" s="89" t="s">
        <v>148</v>
      </c>
      <c r="E22" s="89" t="s">
        <v>148</v>
      </c>
      <c r="F22" s="89"/>
      <c r="G22" s="34"/>
      <c r="H22" s="4"/>
      <c r="I22" s="4"/>
    </row>
    <row r="23" spans="1:9" ht="91">
      <c r="A23" s="511"/>
      <c r="B23" s="518" t="s">
        <v>832</v>
      </c>
      <c r="C23" s="24" t="s">
        <v>833</v>
      </c>
      <c r="D23" s="91" t="s">
        <v>834</v>
      </c>
      <c r="E23" s="110" t="s">
        <v>835</v>
      </c>
      <c r="F23" s="89" t="s">
        <v>67</v>
      </c>
      <c r="G23" s="34" t="s">
        <v>822</v>
      </c>
      <c r="H23" s="4"/>
      <c r="I23" s="4"/>
    </row>
    <row r="24" spans="1:9" ht="13">
      <c r="A24" s="511"/>
      <c r="B24" s="651"/>
      <c r="C24" s="24" t="s">
        <v>1732</v>
      </c>
      <c r="D24" s="89" t="s">
        <v>148</v>
      </c>
      <c r="E24" s="89" t="s">
        <v>148</v>
      </c>
      <c r="F24" s="89"/>
      <c r="G24" s="34"/>
      <c r="H24" s="4"/>
      <c r="I24" s="4"/>
    </row>
    <row r="25" spans="1:9" ht="13">
      <c r="A25" s="511"/>
      <c r="B25" s="651"/>
      <c r="C25" s="24" t="s">
        <v>1735</v>
      </c>
      <c r="D25" s="89" t="s">
        <v>148</v>
      </c>
      <c r="E25" s="89" t="s">
        <v>148</v>
      </c>
      <c r="F25" s="89"/>
      <c r="G25" s="34"/>
      <c r="H25" s="4"/>
      <c r="I25" s="4"/>
    </row>
    <row r="26" spans="1:9" ht="13">
      <c r="A26" s="511"/>
      <c r="B26" s="651"/>
      <c r="C26" s="24" t="s">
        <v>1759</v>
      </c>
      <c r="D26" s="89" t="s">
        <v>148</v>
      </c>
      <c r="E26" s="89" t="s">
        <v>148</v>
      </c>
      <c r="F26" s="89"/>
      <c r="G26" s="34"/>
      <c r="H26" s="4"/>
      <c r="I26" s="4"/>
    </row>
    <row r="27" spans="1:9" ht="12.75" customHeight="1">
      <c r="A27" s="511"/>
      <c r="B27" s="525" t="s">
        <v>836</v>
      </c>
      <c r="C27" s="24" t="s">
        <v>1767</v>
      </c>
      <c r="D27" s="89" t="s">
        <v>148</v>
      </c>
      <c r="E27" s="89" t="s">
        <v>148</v>
      </c>
      <c r="F27" s="89"/>
      <c r="G27" s="34"/>
      <c r="H27" s="4"/>
      <c r="I27" s="4"/>
    </row>
    <row r="28" spans="1:9" ht="13">
      <c r="A28" s="511"/>
      <c r="B28" s="526"/>
      <c r="C28" s="24" t="s">
        <v>1775</v>
      </c>
      <c r="D28" s="89" t="s">
        <v>148</v>
      </c>
      <c r="E28" s="89" t="s">
        <v>148</v>
      </c>
      <c r="F28" s="89"/>
      <c r="G28" s="34"/>
      <c r="H28" s="4"/>
      <c r="I28" s="4"/>
    </row>
    <row r="29" spans="1:9" ht="13">
      <c r="A29" s="511"/>
      <c r="B29" s="526"/>
      <c r="C29" s="24" t="s">
        <v>1789</v>
      </c>
      <c r="D29" s="89" t="s">
        <v>148</v>
      </c>
      <c r="E29" s="89" t="s">
        <v>148</v>
      </c>
      <c r="F29" s="89"/>
      <c r="G29" s="34"/>
      <c r="H29" s="4"/>
      <c r="I29" s="4"/>
    </row>
    <row r="30" spans="1:9" ht="208">
      <c r="A30" s="511"/>
      <c r="B30" s="526"/>
      <c r="C30" s="24" t="s">
        <v>837</v>
      </c>
      <c r="D30" s="89" t="s">
        <v>148</v>
      </c>
      <c r="E30" s="91" t="s">
        <v>838</v>
      </c>
      <c r="F30" s="89" t="s">
        <v>67</v>
      </c>
      <c r="G30" s="34" t="s">
        <v>822</v>
      </c>
      <c r="H30" s="4"/>
      <c r="I30" s="4"/>
    </row>
    <row r="31" spans="1:9" ht="26">
      <c r="A31" s="511"/>
      <c r="B31" s="526"/>
      <c r="C31" s="24" t="s">
        <v>1818</v>
      </c>
      <c r="D31" s="89" t="s">
        <v>148</v>
      </c>
      <c r="E31" s="89" t="s">
        <v>148</v>
      </c>
      <c r="F31" s="89"/>
      <c r="G31" s="34"/>
      <c r="H31" s="4"/>
      <c r="I31" s="4"/>
    </row>
    <row r="32" spans="1:9" ht="13">
      <c r="A32" s="511"/>
      <c r="B32" s="526"/>
      <c r="C32" s="24" t="s">
        <v>1830</v>
      </c>
      <c r="D32" s="89" t="s">
        <v>148</v>
      </c>
      <c r="E32" s="89" t="s">
        <v>148</v>
      </c>
      <c r="F32" s="89"/>
      <c r="G32" s="34"/>
      <c r="H32" s="4"/>
      <c r="I32" s="4"/>
    </row>
    <row r="33" spans="1:9" ht="104">
      <c r="A33" s="511"/>
      <c r="B33" s="526"/>
      <c r="C33" s="519" t="s">
        <v>840</v>
      </c>
      <c r="D33" s="91" t="s">
        <v>841</v>
      </c>
      <c r="E33" s="110" t="s">
        <v>842</v>
      </c>
      <c r="F33" s="89" t="s">
        <v>96</v>
      </c>
      <c r="G33" s="125" t="s">
        <v>844</v>
      </c>
      <c r="H33" s="4"/>
      <c r="I33" s="4"/>
    </row>
    <row r="34" spans="1:9" ht="91">
      <c r="A34" s="511"/>
      <c r="B34" s="526"/>
      <c r="C34" s="520"/>
      <c r="D34" s="91" t="s">
        <v>845</v>
      </c>
      <c r="E34" s="111" t="s">
        <v>148</v>
      </c>
      <c r="F34" s="89" t="s">
        <v>96</v>
      </c>
      <c r="G34" s="34"/>
      <c r="H34" s="4"/>
      <c r="I34" s="4"/>
    </row>
    <row r="35" spans="1:9" ht="104">
      <c r="A35" s="511"/>
      <c r="B35" s="526"/>
      <c r="C35" s="24" t="s">
        <v>848</v>
      </c>
      <c r="D35" s="91" t="s">
        <v>849</v>
      </c>
      <c r="E35" s="91" t="s">
        <v>850</v>
      </c>
      <c r="F35" s="89" t="s">
        <v>96</v>
      </c>
      <c r="G35" s="125" t="s">
        <v>844</v>
      </c>
      <c r="H35" s="4"/>
      <c r="I35" s="4"/>
    </row>
    <row r="36" spans="1:9" ht="26">
      <c r="A36" s="510"/>
      <c r="B36" s="650"/>
      <c r="C36" s="24" t="s">
        <v>1870</v>
      </c>
      <c r="D36" s="89" t="s">
        <v>148</v>
      </c>
      <c r="E36" s="89" t="s">
        <v>148</v>
      </c>
      <c r="F36" s="89"/>
      <c r="G36" s="34"/>
      <c r="H36" s="4"/>
      <c r="I36" s="4"/>
    </row>
  </sheetData>
  <mergeCells count="7">
    <mergeCell ref="B27:B36"/>
    <mergeCell ref="A8:A36"/>
    <mergeCell ref="C33:C34"/>
    <mergeCell ref="B7:C7"/>
    <mergeCell ref="B8:B22"/>
    <mergeCell ref="B23:B26"/>
    <mergeCell ref="C8:C9"/>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E00-000000000000}">
          <x14:formula1>
            <xm:f>listas!$A$3:$A$5</xm:f>
          </x14:formula1>
          <xm:sqref>F10:F21</xm:sqref>
        </x14:dataValidation>
        <x14:dataValidation type="list" allowBlank="1" showInputMessage="1" showErrorMessage="1" xr:uid="{00000000-0002-0000-0E00-000001000000}">
          <x14:formula1>
            <xm:f>listas!$B$3:$B$4</xm:f>
          </x14:formula1>
          <xm:sqref>F8:F9 F22:F36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4:I15"/>
  <sheetViews>
    <sheetView zoomScale="90" zoomScaleNormal="90" zoomScalePageLayoutView="90" workbookViewId="0">
      <pane xSplit="3" ySplit="6" topLeftCell="D23" activePane="bottomRight" state="frozen"/>
      <selection pane="topRight" activeCell="C8" sqref="C8"/>
      <selection pane="bottomLeft" activeCell="C8" sqref="C8"/>
      <selection pane="bottomRight" activeCell="C8" sqref="C8"/>
    </sheetView>
  </sheetViews>
  <sheetFormatPr baseColWidth="10" defaultColWidth="10.83203125" defaultRowHeight="12" customHeight="1"/>
  <cols>
    <col min="1" max="1" width="10.83203125" style="1"/>
    <col min="2" max="2" width="7.83203125" style="1" customWidth="1"/>
    <col min="3" max="3" width="36.83203125" style="3" customWidth="1"/>
    <col min="4" max="5" width="50.1640625" style="1" customWidth="1"/>
    <col min="6" max="6" width="21.83203125" style="11" customWidth="1"/>
    <col min="7" max="7" width="10.5" style="11" bestFit="1" customWidth="1"/>
    <col min="8" max="8" width="37.1640625" style="10" customWidth="1"/>
    <col min="9" max="9" width="20.5" style="10" customWidth="1"/>
    <col min="10" max="16384" width="10.83203125" style="1"/>
  </cols>
  <sheetData>
    <row r="4" spans="1:9">
      <c r="B4" s="28"/>
      <c r="C4" s="31"/>
      <c r="D4" s="28"/>
      <c r="E4" s="28"/>
      <c r="F4" s="30"/>
      <c r="G4" s="30"/>
      <c r="I4" s="10" t="s">
        <v>1042</v>
      </c>
    </row>
    <row r="5" spans="1:9">
      <c r="B5" s="28"/>
      <c r="C5" s="31"/>
      <c r="D5" s="28"/>
      <c r="E5" s="28"/>
      <c r="F5" s="30"/>
      <c r="G5" s="30"/>
    </row>
    <row r="6" spans="1:9">
      <c r="B6" s="28"/>
      <c r="C6" s="31"/>
      <c r="D6" s="32"/>
      <c r="E6" s="32"/>
      <c r="F6" s="30"/>
      <c r="G6" s="30"/>
    </row>
    <row r="7" spans="1:9" ht="24">
      <c r="A7" s="73" t="s">
        <v>782</v>
      </c>
      <c r="B7" s="515" t="s">
        <v>783</v>
      </c>
      <c r="C7" s="515"/>
      <c r="D7" s="7" t="s">
        <v>784</v>
      </c>
      <c r="E7" s="7" t="s">
        <v>785</v>
      </c>
      <c r="F7" s="7" t="s">
        <v>787</v>
      </c>
      <c r="G7" s="106" t="s">
        <v>788</v>
      </c>
      <c r="H7" s="107" t="s">
        <v>789</v>
      </c>
      <c r="I7" s="108" t="s">
        <v>790</v>
      </c>
    </row>
    <row r="8" spans="1:9" ht="108">
      <c r="A8" s="529" t="s">
        <v>852</v>
      </c>
      <c r="B8" s="75" t="s">
        <v>853</v>
      </c>
      <c r="C8" s="76" t="s">
        <v>854</v>
      </c>
      <c r="D8" s="133" t="s">
        <v>2559</v>
      </c>
      <c r="E8" s="133" t="s">
        <v>856</v>
      </c>
      <c r="F8" s="80" t="s">
        <v>96</v>
      </c>
      <c r="G8" s="80" t="s">
        <v>858</v>
      </c>
      <c r="H8" s="114" t="s">
        <v>2560</v>
      </c>
      <c r="I8" s="114"/>
    </row>
    <row r="9" spans="1:9" ht="36" customHeight="1">
      <c r="A9" s="529"/>
      <c r="B9" s="518" t="s">
        <v>1351</v>
      </c>
      <c r="C9" s="76" t="s">
        <v>1896</v>
      </c>
      <c r="D9" s="89" t="s">
        <v>148</v>
      </c>
      <c r="E9" s="89" t="s">
        <v>148</v>
      </c>
      <c r="F9" s="80" t="s">
        <v>67</v>
      </c>
      <c r="G9" s="80"/>
      <c r="H9" s="114"/>
      <c r="I9" s="114"/>
    </row>
    <row r="10" spans="1:9" ht="24" customHeight="1">
      <c r="A10" s="529"/>
      <c r="B10" s="651"/>
      <c r="C10" s="76" t="s">
        <v>1902</v>
      </c>
      <c r="D10" s="89" t="s">
        <v>148</v>
      </c>
      <c r="E10" s="89" t="s">
        <v>148</v>
      </c>
      <c r="F10" s="80" t="s">
        <v>67</v>
      </c>
      <c r="G10" s="80" t="s">
        <v>864</v>
      </c>
      <c r="H10" s="114" t="s">
        <v>2561</v>
      </c>
      <c r="I10" s="114"/>
    </row>
    <row r="11" spans="1:9" ht="36" customHeight="1">
      <c r="A11" s="529"/>
      <c r="B11" s="651"/>
      <c r="C11" s="76" t="s">
        <v>1908</v>
      </c>
      <c r="D11" s="89" t="s">
        <v>148</v>
      </c>
      <c r="E11" s="89" t="s">
        <v>148</v>
      </c>
      <c r="F11" s="80"/>
      <c r="G11" s="80"/>
      <c r="H11" s="114"/>
      <c r="I11" s="114"/>
    </row>
    <row r="12" spans="1:9" ht="24" customHeight="1">
      <c r="A12" s="529"/>
      <c r="B12" s="518" t="s">
        <v>860</v>
      </c>
      <c r="C12" s="76" t="s">
        <v>1918</v>
      </c>
      <c r="D12" s="89" t="s">
        <v>148</v>
      </c>
      <c r="E12" s="89" t="s">
        <v>148</v>
      </c>
      <c r="F12" s="80"/>
      <c r="G12" s="80"/>
      <c r="H12" s="114"/>
      <c r="I12" s="114"/>
    </row>
    <row r="13" spans="1:9" ht="71.25" customHeight="1">
      <c r="A13" s="529"/>
      <c r="B13" s="518"/>
      <c r="C13" s="76" t="s">
        <v>861</v>
      </c>
      <c r="D13" s="133" t="s">
        <v>862</v>
      </c>
      <c r="E13" s="89" t="s">
        <v>148</v>
      </c>
      <c r="F13" s="80" t="s">
        <v>67</v>
      </c>
      <c r="G13" s="80" t="s">
        <v>864</v>
      </c>
      <c r="H13" s="114" t="s">
        <v>2562</v>
      </c>
      <c r="I13" s="114"/>
    </row>
    <row r="14" spans="1:9" ht="63.75" customHeight="1">
      <c r="A14" s="529"/>
      <c r="B14" s="518"/>
      <c r="C14" s="76" t="s">
        <v>866</v>
      </c>
      <c r="D14" s="133" t="s">
        <v>867</v>
      </c>
      <c r="E14" s="133" t="s">
        <v>868</v>
      </c>
      <c r="F14" s="80" t="s">
        <v>67</v>
      </c>
      <c r="G14" s="80"/>
      <c r="H14" s="114"/>
      <c r="I14" s="114"/>
    </row>
    <row r="15" spans="1:9" ht="49.5" customHeight="1">
      <c r="D15" s="136" t="s">
        <v>871</v>
      </c>
      <c r="E15" s="89" t="s">
        <v>148</v>
      </c>
      <c r="F15" s="214" t="s">
        <v>67</v>
      </c>
      <c r="G15" s="109" t="s">
        <v>864</v>
      </c>
      <c r="H15" s="140"/>
      <c r="I15" s="140"/>
    </row>
  </sheetData>
  <mergeCells count="4">
    <mergeCell ref="B7:C7"/>
    <mergeCell ref="B9:B11"/>
    <mergeCell ref="B12:B14"/>
    <mergeCell ref="A8:A14"/>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F00-000000000000}">
          <x14:formula1>
            <xm:f>listas!$B$3:$B$4</xm:f>
          </x14:formula1>
          <xm:sqref>F8:F15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7:I17"/>
  <sheetViews>
    <sheetView showGridLines="0" topLeftCell="A8" zoomScale="94" zoomScaleNormal="80" zoomScalePageLayoutView="80" workbookViewId="0">
      <selection activeCell="C8" sqref="C8"/>
    </sheetView>
  </sheetViews>
  <sheetFormatPr baseColWidth="10" defaultColWidth="10.83203125" defaultRowHeight="12" customHeight="1"/>
  <cols>
    <col min="1" max="1" width="14.1640625" style="1" customWidth="1"/>
    <col min="2" max="2" width="11.83203125" style="1" customWidth="1"/>
    <col min="3" max="3" width="36.83203125" style="3" customWidth="1"/>
    <col min="4" max="5" width="54.5" style="1" customWidth="1"/>
    <col min="6" max="6" width="21.83203125" style="2" customWidth="1"/>
    <col min="7" max="7" width="10.5" style="11" bestFit="1" customWidth="1"/>
    <col min="8" max="8" width="34.33203125" style="10" customWidth="1"/>
    <col min="9" max="9" width="20.5" style="10" customWidth="1"/>
    <col min="10" max="16384" width="10.83203125" style="1"/>
  </cols>
  <sheetData>
    <row r="7" spans="1:9" ht="27.75" customHeight="1">
      <c r="A7" s="74" t="s">
        <v>782</v>
      </c>
      <c r="B7" s="515" t="s">
        <v>783</v>
      </c>
      <c r="C7" s="515"/>
      <c r="D7" s="7" t="s">
        <v>784</v>
      </c>
      <c r="E7" s="7" t="s">
        <v>785</v>
      </c>
      <c r="F7" s="7" t="s">
        <v>787</v>
      </c>
      <c r="G7" s="106" t="s">
        <v>788</v>
      </c>
      <c r="H7" s="107" t="s">
        <v>789</v>
      </c>
      <c r="I7" s="108" t="s">
        <v>790</v>
      </c>
    </row>
    <row r="8" spans="1:9" ht="57">
      <c r="A8" s="529" t="s">
        <v>220</v>
      </c>
      <c r="B8" s="75" t="s">
        <v>1365</v>
      </c>
      <c r="C8" s="76" t="s">
        <v>2563</v>
      </c>
      <c r="D8" s="89" t="s">
        <v>148</v>
      </c>
      <c r="E8" s="89" t="s">
        <v>148</v>
      </c>
      <c r="F8" s="78"/>
      <c r="G8" s="80"/>
      <c r="H8" s="114"/>
      <c r="I8" s="114"/>
    </row>
    <row r="9" spans="1:9" ht="111" customHeight="1">
      <c r="A9" s="529"/>
      <c r="B9" s="75" t="s">
        <v>873</v>
      </c>
      <c r="C9" s="76" t="s">
        <v>874</v>
      </c>
      <c r="D9" s="4" t="s">
        <v>2564</v>
      </c>
      <c r="E9" s="133" t="s">
        <v>875</v>
      </c>
      <c r="F9" s="133" t="s">
        <v>877</v>
      </c>
      <c r="G9" s="79"/>
      <c r="H9" s="114" t="s">
        <v>2565</v>
      </c>
      <c r="I9" s="114"/>
    </row>
    <row r="10" spans="1:9" ht="48" customHeight="1">
      <c r="A10" s="529"/>
      <c r="B10" s="518" t="s">
        <v>1369</v>
      </c>
      <c r="C10" s="76" t="s">
        <v>1966</v>
      </c>
      <c r="D10" s="89" t="s">
        <v>148</v>
      </c>
      <c r="E10" s="89" t="s">
        <v>148</v>
      </c>
      <c r="F10" s="133"/>
      <c r="G10" s="79"/>
      <c r="H10" s="114"/>
      <c r="I10" s="114"/>
    </row>
    <row r="11" spans="1:9" ht="36" customHeight="1">
      <c r="A11" s="529"/>
      <c r="B11" s="518"/>
      <c r="C11" s="76" t="s">
        <v>1974</v>
      </c>
      <c r="D11" s="89" t="s">
        <v>148</v>
      </c>
      <c r="E11" s="89" t="s">
        <v>148</v>
      </c>
      <c r="F11" s="133"/>
      <c r="G11" s="79"/>
      <c r="H11" s="114" t="s">
        <v>2566</v>
      </c>
      <c r="I11" s="114"/>
    </row>
    <row r="12" spans="1:9" ht="24" customHeight="1">
      <c r="A12" s="529"/>
      <c r="B12" s="518"/>
      <c r="C12" s="76" t="s">
        <v>1980</v>
      </c>
      <c r="D12" s="89" t="s">
        <v>148</v>
      </c>
      <c r="E12" s="89" t="s">
        <v>148</v>
      </c>
      <c r="F12" s="133"/>
      <c r="G12" s="79"/>
      <c r="H12" s="114"/>
      <c r="I12" s="114"/>
    </row>
    <row r="13" spans="1:9" ht="12" customHeight="1">
      <c r="A13" s="529"/>
      <c r="B13" s="518"/>
      <c r="C13" s="76" t="s">
        <v>1994</v>
      </c>
      <c r="D13" s="89" t="s">
        <v>148</v>
      </c>
      <c r="E13" s="89" t="s">
        <v>148</v>
      </c>
      <c r="F13" s="133"/>
      <c r="G13" s="79"/>
      <c r="H13" s="114"/>
      <c r="I13" s="114"/>
    </row>
    <row r="14" spans="1:9" ht="56.25" customHeight="1">
      <c r="A14" s="529"/>
      <c r="B14" s="518" t="s">
        <v>880</v>
      </c>
      <c r="C14" s="76" t="s">
        <v>2004</v>
      </c>
      <c r="D14" s="89" t="s">
        <v>148</v>
      </c>
      <c r="E14" s="89" t="s">
        <v>148</v>
      </c>
      <c r="F14" s="133"/>
      <c r="G14" s="79"/>
      <c r="H14" s="114" t="s">
        <v>2567</v>
      </c>
      <c r="I14" s="114"/>
    </row>
    <row r="15" spans="1:9" ht="157.5" customHeight="1">
      <c r="A15" s="529"/>
      <c r="B15" s="518"/>
      <c r="C15" s="76" t="s">
        <v>881</v>
      </c>
      <c r="D15" s="133" t="s">
        <v>2568</v>
      </c>
      <c r="E15" s="89" t="s">
        <v>148</v>
      </c>
      <c r="F15" s="133" t="s">
        <v>96</v>
      </c>
      <c r="G15" s="80" t="s">
        <v>884</v>
      </c>
      <c r="H15" s="114" t="s">
        <v>885</v>
      </c>
      <c r="I15" s="114"/>
    </row>
    <row r="16" spans="1:9" ht="24" customHeight="1">
      <c r="A16" s="529"/>
      <c r="B16" s="518"/>
      <c r="C16" s="76" t="s">
        <v>2027</v>
      </c>
      <c r="D16" s="89" t="s">
        <v>148</v>
      </c>
      <c r="E16" s="89" t="s">
        <v>148</v>
      </c>
      <c r="F16" s="133"/>
      <c r="G16" s="79"/>
      <c r="H16" s="114"/>
      <c r="I16" s="114"/>
    </row>
    <row r="17" spans="1:9" ht="144" customHeight="1">
      <c r="A17" s="529"/>
      <c r="B17" s="75" t="s">
        <v>1379</v>
      </c>
      <c r="C17" s="298" t="s">
        <v>2569</v>
      </c>
      <c r="D17" s="89" t="s">
        <v>148</v>
      </c>
      <c r="E17" s="89" t="s">
        <v>148</v>
      </c>
      <c r="F17" s="133"/>
      <c r="G17" s="80"/>
      <c r="H17" s="114" t="s">
        <v>2570</v>
      </c>
      <c r="I17" s="114"/>
    </row>
  </sheetData>
  <mergeCells count="4">
    <mergeCell ref="B7:C7"/>
    <mergeCell ref="B10:B13"/>
    <mergeCell ref="B14:B16"/>
    <mergeCell ref="A8:A17"/>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000-000000000000}">
          <x14:formula1>
            <xm:f>listas!$B$3:$B$4</xm:f>
          </x14:formula1>
          <xm:sqref>F9:F17</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3:H18"/>
  <sheetViews>
    <sheetView showGridLines="0" topLeftCell="A13" zoomScale="90" zoomScaleNormal="90" zoomScalePageLayoutView="90" workbookViewId="0">
      <selection activeCell="C8" sqref="C8"/>
    </sheetView>
  </sheetViews>
  <sheetFormatPr baseColWidth="10" defaultColWidth="10.83203125" defaultRowHeight="12" customHeight="1"/>
  <cols>
    <col min="1" max="1" width="10.83203125" style="1"/>
    <col min="2" max="2" width="39.5" style="3" customWidth="1"/>
    <col min="3" max="4" width="59.1640625" style="1" customWidth="1"/>
    <col min="5" max="5" width="21.83203125" style="12" customWidth="1"/>
    <col min="6" max="6" width="21.83203125" style="13" customWidth="1"/>
    <col min="7" max="8" width="21.83203125" style="3" customWidth="1"/>
    <col min="9" max="16384" width="10.83203125" style="1"/>
  </cols>
  <sheetData>
    <row r="3" spans="1:8">
      <c r="B3" s="28"/>
      <c r="C3" s="31"/>
      <c r="D3" s="31"/>
      <c r="E3" s="27" t="s">
        <v>2571</v>
      </c>
      <c r="F3" s="33"/>
      <c r="G3" s="33"/>
      <c r="H3" s="33"/>
    </row>
    <row r="4" spans="1:8">
      <c r="B4" s="28"/>
      <c r="C4" s="31"/>
      <c r="D4" s="31"/>
      <c r="E4" s="29"/>
      <c r="F4" s="33"/>
      <c r="G4" s="33"/>
      <c r="H4" s="33"/>
    </row>
    <row r="5" spans="1:8">
      <c r="B5" s="28"/>
      <c r="C5" s="31"/>
      <c r="D5" s="31"/>
      <c r="E5" s="29"/>
      <c r="F5" s="33"/>
      <c r="G5" s="33"/>
      <c r="H5" s="33"/>
    </row>
    <row r="6" spans="1:8">
      <c r="B6" s="28"/>
      <c r="C6" s="31"/>
      <c r="D6" s="31"/>
      <c r="E6" s="29"/>
      <c r="F6" s="32"/>
      <c r="G6" s="33"/>
      <c r="H6" s="33"/>
    </row>
    <row r="7" spans="1:8" ht="21.75" customHeight="1">
      <c r="A7" s="74" t="s">
        <v>782</v>
      </c>
      <c r="B7" s="6" t="s">
        <v>783</v>
      </c>
      <c r="C7" s="7" t="s">
        <v>784</v>
      </c>
      <c r="D7" s="7" t="s">
        <v>785</v>
      </c>
      <c r="E7" s="7" t="s">
        <v>787</v>
      </c>
      <c r="F7" s="106" t="s">
        <v>788</v>
      </c>
      <c r="G7" s="107" t="s">
        <v>789</v>
      </c>
      <c r="H7" s="108" t="s">
        <v>790</v>
      </c>
    </row>
    <row r="8" spans="1:8" ht="108" customHeight="1">
      <c r="A8" s="77" t="s">
        <v>241</v>
      </c>
      <c r="B8" s="24" t="s">
        <v>1382</v>
      </c>
      <c r="C8" s="93" t="s">
        <v>148</v>
      </c>
      <c r="D8" s="93" t="s">
        <v>148</v>
      </c>
      <c r="E8" s="112"/>
      <c r="F8" s="80"/>
      <c r="G8" s="113"/>
      <c r="H8" s="114"/>
    </row>
    <row r="9" spans="1:8" ht="91">
      <c r="B9" s="652" t="s">
        <v>242</v>
      </c>
      <c r="C9" s="98" t="s">
        <v>2572</v>
      </c>
      <c r="D9" s="120" t="s">
        <v>148</v>
      </c>
      <c r="E9" s="117" t="s">
        <v>96</v>
      </c>
      <c r="F9" s="80" t="s">
        <v>364</v>
      </c>
      <c r="G9" s="114"/>
      <c r="H9" s="114"/>
    </row>
    <row r="10" spans="1:8" ht="169">
      <c r="A10" s="77"/>
      <c r="B10" s="653"/>
      <c r="C10" s="91" t="s">
        <v>2573</v>
      </c>
      <c r="D10" s="110" t="s">
        <v>2574</v>
      </c>
      <c r="E10" s="115" t="s">
        <v>96</v>
      </c>
      <c r="F10" s="80" t="s">
        <v>892</v>
      </c>
      <c r="G10" s="114"/>
      <c r="H10" s="116"/>
    </row>
    <row r="11" spans="1:8" ht="104">
      <c r="A11" s="77"/>
      <c r="B11" s="247"/>
      <c r="C11" s="91" t="s">
        <v>893</v>
      </c>
      <c r="D11" s="104" t="s">
        <v>894</v>
      </c>
      <c r="E11" s="117" t="s">
        <v>67</v>
      </c>
      <c r="F11" s="127" t="s">
        <v>802</v>
      </c>
      <c r="G11" s="114"/>
      <c r="H11" s="114"/>
    </row>
    <row r="12" spans="1:8" ht="82.5" customHeight="1">
      <c r="A12" s="77"/>
      <c r="B12" s="24" t="s">
        <v>252</v>
      </c>
      <c r="C12" s="98" t="s">
        <v>896</v>
      </c>
      <c r="D12" s="118" t="s">
        <v>148</v>
      </c>
      <c r="E12" s="117" t="s">
        <v>897</v>
      </c>
      <c r="F12" s="80" t="s">
        <v>864</v>
      </c>
      <c r="G12" s="114"/>
      <c r="H12" s="114"/>
    </row>
    <row r="13" spans="1:8" ht="26">
      <c r="A13" s="77"/>
      <c r="B13" s="24" t="s">
        <v>1386</v>
      </c>
      <c r="C13" s="89" t="s">
        <v>148</v>
      </c>
      <c r="D13" s="89" t="s">
        <v>148</v>
      </c>
      <c r="E13" s="119"/>
      <c r="F13" s="80"/>
      <c r="G13" s="114"/>
      <c r="H13" s="114"/>
    </row>
    <row r="14" spans="1:8" ht="130">
      <c r="A14" s="77"/>
      <c r="B14" s="246" t="s">
        <v>257</v>
      </c>
      <c r="C14" s="91" t="s">
        <v>898</v>
      </c>
      <c r="D14" s="91" t="s">
        <v>899</v>
      </c>
      <c r="E14" s="112" t="s">
        <v>67</v>
      </c>
      <c r="F14" s="128"/>
      <c r="G14" s="114"/>
      <c r="H14" s="114"/>
    </row>
    <row r="15" spans="1:8" ht="91">
      <c r="A15" s="77"/>
      <c r="B15" s="247"/>
      <c r="C15" s="91" t="s">
        <v>2575</v>
      </c>
      <c r="D15" s="93" t="s">
        <v>148</v>
      </c>
      <c r="E15" s="112" t="s">
        <v>67</v>
      </c>
      <c r="F15" s="80" t="s">
        <v>812</v>
      </c>
      <c r="G15" s="114"/>
      <c r="H15" s="114"/>
    </row>
    <row r="16" spans="1:8" ht="26">
      <c r="A16" s="77"/>
      <c r="B16" s="24" t="s">
        <v>327</v>
      </c>
      <c r="C16" s="93" t="s">
        <v>148</v>
      </c>
      <c r="D16" s="93" t="s">
        <v>148</v>
      </c>
      <c r="E16" s="112"/>
      <c r="F16" s="80"/>
      <c r="G16" s="114"/>
      <c r="H16" s="114"/>
    </row>
    <row r="17" spans="1:8" ht="39">
      <c r="A17" s="77"/>
      <c r="B17" s="24" t="s">
        <v>1390</v>
      </c>
      <c r="C17" s="89" t="s">
        <v>148</v>
      </c>
      <c r="D17" s="89" t="s">
        <v>148</v>
      </c>
      <c r="E17" s="112"/>
      <c r="F17" s="80"/>
      <c r="G17" s="114"/>
      <c r="H17" s="114"/>
    </row>
    <row r="18" spans="1:8" ht="26">
      <c r="A18" s="77"/>
      <c r="B18" s="24" t="s">
        <v>1392</v>
      </c>
      <c r="C18" s="92" t="s">
        <v>148</v>
      </c>
      <c r="D18" s="92" t="s">
        <v>148</v>
      </c>
      <c r="E18" s="115"/>
      <c r="F18" s="80"/>
      <c r="G18" s="114"/>
      <c r="H18" s="114"/>
    </row>
  </sheetData>
  <mergeCells count="1">
    <mergeCell ref="B9:B10"/>
  </mergeCell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1100-000000000000}">
          <x14:formula1>
            <xm:f>listas!$A$3:$A$5</xm:f>
          </x14:formula1>
          <xm:sqref>G8:G18</xm:sqref>
        </x14:dataValidation>
        <x14:dataValidation type="list" allowBlank="1" showInputMessage="1" showErrorMessage="1" xr:uid="{00000000-0002-0000-1100-000001000000}">
          <x14:formula1>
            <xm:f>listas!$B$3:$B$4</xm:f>
          </x14:formula1>
          <xm:sqref>H8:H18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4:H16"/>
  <sheetViews>
    <sheetView showGridLines="0" topLeftCell="D15" zoomScale="80" zoomScaleNormal="80" zoomScalePageLayoutView="80" workbookViewId="0">
      <selection activeCell="C8" sqref="C8"/>
    </sheetView>
  </sheetViews>
  <sheetFormatPr baseColWidth="10" defaultColWidth="10.83203125" defaultRowHeight="12" customHeight="1"/>
  <cols>
    <col min="1" max="1" width="10.83203125" style="1"/>
    <col min="2" max="2" width="16.5" style="1" customWidth="1"/>
    <col min="3" max="3" width="29.83203125" style="3" customWidth="1"/>
    <col min="4" max="5" width="69.5" style="1" customWidth="1"/>
    <col min="6" max="6" width="19.83203125" style="13" customWidth="1"/>
    <col min="7" max="7" width="32.5" style="2" customWidth="1"/>
    <col min="8" max="8" width="29.5" style="11" customWidth="1"/>
    <col min="9" max="9" width="25.83203125" style="1" bestFit="1" customWidth="1"/>
    <col min="10" max="10" width="20.5" style="1" customWidth="1"/>
    <col min="11" max="16384" width="10.83203125" style="1"/>
  </cols>
  <sheetData>
    <row r="4" spans="1:8" ht="23.25" customHeight="1">
      <c r="A4" s="6" t="s">
        <v>782</v>
      </c>
      <c r="B4" s="6" t="s">
        <v>2576</v>
      </c>
      <c r="C4" s="6" t="s">
        <v>783</v>
      </c>
      <c r="D4" s="7" t="s">
        <v>784</v>
      </c>
      <c r="E4" s="7" t="s">
        <v>785</v>
      </c>
      <c r="F4" s="17" t="s">
        <v>788</v>
      </c>
      <c r="G4" s="19" t="s">
        <v>789</v>
      </c>
      <c r="H4" s="22" t="s">
        <v>790</v>
      </c>
    </row>
    <row r="5" spans="1:8" ht="26">
      <c r="A5" s="529" t="s">
        <v>904</v>
      </c>
      <c r="B5" s="654" t="s">
        <v>2577</v>
      </c>
      <c r="C5" s="26" t="s">
        <v>126</v>
      </c>
      <c r="D5" s="89" t="s">
        <v>148</v>
      </c>
      <c r="E5" s="89" t="s">
        <v>148</v>
      </c>
      <c r="F5" s="15"/>
      <c r="G5" s="20"/>
      <c r="H5" s="34"/>
    </row>
    <row r="6" spans="1:8" ht="26">
      <c r="A6" s="529"/>
      <c r="B6" s="655"/>
      <c r="C6" s="24" t="s">
        <v>2251</v>
      </c>
      <c r="D6" s="89" t="s">
        <v>148</v>
      </c>
      <c r="E6" s="89" t="s">
        <v>148</v>
      </c>
      <c r="F6" s="15"/>
      <c r="G6" s="20"/>
      <c r="H6" s="34"/>
    </row>
    <row r="7" spans="1:8" ht="13">
      <c r="A7" s="529"/>
      <c r="B7" s="655"/>
      <c r="C7" s="24" t="s">
        <v>1221</v>
      </c>
      <c r="D7" s="89" t="s">
        <v>148</v>
      </c>
      <c r="E7" s="89" t="s">
        <v>148</v>
      </c>
      <c r="F7" s="15"/>
      <c r="G7" s="20"/>
      <c r="H7" s="34"/>
    </row>
    <row r="8" spans="1:8" ht="13">
      <c r="A8" s="529"/>
      <c r="B8" s="655"/>
      <c r="C8" s="24" t="s">
        <v>2254</v>
      </c>
      <c r="D8" s="89" t="s">
        <v>148</v>
      </c>
      <c r="E8" s="89" t="s">
        <v>148</v>
      </c>
      <c r="F8" s="15"/>
      <c r="G8" s="20"/>
      <c r="H8" s="34"/>
    </row>
    <row r="9" spans="1:8" ht="75.75" customHeight="1">
      <c r="A9" s="529"/>
      <c r="B9" s="656"/>
      <c r="C9" s="81" t="s">
        <v>906</v>
      </c>
      <c r="D9" s="100" t="s">
        <v>2578</v>
      </c>
      <c r="E9" s="100" t="s">
        <v>908</v>
      </c>
      <c r="F9" s="82" t="s">
        <v>909</v>
      </c>
      <c r="G9" s="83"/>
      <c r="H9" s="122"/>
    </row>
    <row r="10" spans="1:8" ht="13">
      <c r="A10" s="529"/>
      <c r="B10" s="657" t="s">
        <v>1405</v>
      </c>
      <c r="C10" s="76" t="s">
        <v>2259</v>
      </c>
      <c r="D10" s="80" t="s">
        <v>148</v>
      </c>
      <c r="E10" s="80" t="s">
        <v>148</v>
      </c>
      <c r="F10" s="77"/>
      <c r="G10" s="78"/>
      <c r="H10" s="80"/>
    </row>
    <row r="11" spans="1:8" ht="13">
      <c r="A11" s="529"/>
      <c r="B11" s="657"/>
      <c r="C11" s="76" t="s">
        <v>2261</v>
      </c>
      <c r="D11" s="90" t="s">
        <v>148</v>
      </c>
      <c r="E11" s="90" t="s">
        <v>148</v>
      </c>
      <c r="F11" s="77"/>
      <c r="G11" s="78"/>
      <c r="H11" s="80"/>
    </row>
    <row r="12" spans="1:8" ht="26">
      <c r="A12" s="529"/>
      <c r="B12" s="657"/>
      <c r="C12" s="76" t="s">
        <v>2579</v>
      </c>
      <c r="D12" s="90" t="s">
        <v>148</v>
      </c>
      <c r="E12" s="90" t="s">
        <v>148</v>
      </c>
      <c r="F12" s="77"/>
      <c r="G12" s="78"/>
      <c r="H12" s="80"/>
    </row>
    <row r="13" spans="1:8" ht="55.5" customHeight="1">
      <c r="A13" s="529"/>
      <c r="B13" s="137" t="s">
        <v>627</v>
      </c>
      <c r="C13" s="76"/>
      <c r="D13" s="90" t="s">
        <v>148</v>
      </c>
      <c r="E13" s="90" t="s">
        <v>148</v>
      </c>
      <c r="F13" s="77"/>
      <c r="G13" s="78"/>
      <c r="H13" s="80"/>
    </row>
    <row r="14" spans="1:8" ht="77.25" customHeight="1">
      <c r="A14" s="529"/>
      <c r="B14" s="137" t="s">
        <v>1412</v>
      </c>
      <c r="C14" s="76"/>
      <c r="D14" s="90" t="s">
        <v>148</v>
      </c>
      <c r="E14" s="90" t="s">
        <v>148</v>
      </c>
      <c r="F14" s="77"/>
      <c r="G14" s="78"/>
      <c r="H14" s="80"/>
    </row>
    <row r="15" spans="1:8" ht="144" customHeight="1">
      <c r="A15" s="529"/>
      <c r="B15" s="138" t="s">
        <v>279</v>
      </c>
      <c r="C15" s="86"/>
      <c r="D15" s="99" t="s">
        <v>911</v>
      </c>
      <c r="E15" s="99" t="s">
        <v>912</v>
      </c>
      <c r="F15" s="82" t="s">
        <v>909</v>
      </c>
      <c r="G15" s="87"/>
      <c r="H15" s="88"/>
    </row>
    <row r="16" spans="1:8" ht="405">
      <c r="A16" s="529"/>
      <c r="B16" s="139"/>
      <c r="C16" s="85"/>
      <c r="D16" s="84" t="s">
        <v>2580</v>
      </c>
      <c r="E16" s="121" t="s">
        <v>148</v>
      </c>
      <c r="F16" s="77" t="s">
        <v>917</v>
      </c>
      <c r="G16" s="78"/>
      <c r="H16" s="80"/>
    </row>
  </sheetData>
  <autoFilter ref="C4:G10" xr:uid="{00000000-0009-0000-0000-000012000000}"/>
  <mergeCells count="3">
    <mergeCell ref="B5:B9"/>
    <mergeCell ref="B10:B12"/>
    <mergeCell ref="A5:A16"/>
  </mergeCells>
  <pageMargins left="0.7" right="0.7" top="0.75" bottom="0.75" header="0.3" footer="0.3"/>
  <pageSetup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Q190"/>
  <sheetViews>
    <sheetView zoomScale="70" zoomScaleNormal="70" zoomScalePageLayoutView="80" workbookViewId="0">
      <pane ySplit="4" topLeftCell="A9" activePane="bottomLeft" state="frozen"/>
      <selection pane="bottomLeft" activeCell="A133" sqref="A133"/>
    </sheetView>
  </sheetViews>
  <sheetFormatPr baseColWidth="10" defaultColWidth="10.83203125" defaultRowHeight="56.25" customHeight="1"/>
  <cols>
    <col min="1" max="1" width="19.33203125" style="11" customWidth="1"/>
    <col min="2" max="2" width="60.5" style="219" customWidth="1"/>
    <col min="3" max="4" width="48.6640625" style="21" customWidth="1"/>
    <col min="5" max="5" width="20.33203125" style="11" customWidth="1"/>
    <col min="6" max="6" width="21" style="11" customWidth="1"/>
    <col min="7" max="7" width="21.5" style="11" customWidth="1"/>
    <col min="8" max="8" width="24.83203125" style="219" customWidth="1"/>
    <col min="9" max="9" width="21" style="219" customWidth="1"/>
    <col min="10" max="10" width="19.1640625" style="11" customWidth="1"/>
    <col min="11" max="11" width="18" style="11" customWidth="1"/>
    <col min="12" max="12" width="26.5" style="11" customWidth="1"/>
    <col min="13" max="15" width="20.1640625" style="11" customWidth="1"/>
    <col min="16" max="16" width="24" style="219" customWidth="1"/>
    <col min="17" max="17" width="21.5" style="219" customWidth="1"/>
    <col min="18" max="18" width="24.6640625" style="11" customWidth="1"/>
    <col min="19" max="19" width="29.33203125" style="219" customWidth="1"/>
    <col min="20" max="20" width="29.83203125" style="219" customWidth="1"/>
    <col min="21" max="22" width="24.5" style="219" customWidth="1"/>
    <col min="23" max="23" width="29.1640625" style="219" customWidth="1"/>
    <col min="24" max="24" width="76.5" style="325" customWidth="1"/>
    <col min="25" max="25" width="16.33203125" style="11" customWidth="1"/>
    <col min="26" max="26" width="19.5" style="11" customWidth="1"/>
    <col min="27" max="29" width="13.6640625" style="11" customWidth="1"/>
    <col min="30" max="30" width="14.83203125" style="11" customWidth="1"/>
    <col min="31" max="31" width="44.33203125" style="219" customWidth="1"/>
    <col min="32" max="32" width="25.83203125" style="11" customWidth="1"/>
    <col min="33" max="36" width="22" style="11" customWidth="1"/>
    <col min="37" max="39" width="19.5" style="11" customWidth="1"/>
    <col min="40" max="43" width="21.5" style="11" customWidth="1"/>
    <col min="44" max="44" width="2" style="21" customWidth="1"/>
    <col min="45" max="16384" width="10.83203125" style="21"/>
  </cols>
  <sheetData>
    <row r="1" spans="1:43" s="2" customFormat="1" ht="64.5" customHeight="1">
      <c r="A1" s="3"/>
      <c r="B1" s="303"/>
      <c r="D1" s="319"/>
      <c r="E1" s="335" t="s">
        <v>4</v>
      </c>
      <c r="F1" s="31"/>
      <c r="G1" s="31"/>
      <c r="H1" s="303"/>
      <c r="I1" s="304"/>
      <c r="J1" s="11"/>
      <c r="K1" s="11"/>
      <c r="L1" s="3"/>
      <c r="M1" s="3"/>
      <c r="N1" s="3"/>
      <c r="O1" s="3"/>
      <c r="P1" s="321"/>
      <c r="Q1" s="321"/>
      <c r="R1" s="3"/>
      <c r="S1" s="321"/>
      <c r="T1" s="321"/>
      <c r="U1" s="321"/>
      <c r="V1" s="321"/>
      <c r="W1" s="321"/>
      <c r="X1" s="3"/>
      <c r="Z1" s="3"/>
      <c r="AA1" s="3"/>
      <c r="AB1" s="3"/>
      <c r="AC1" s="3"/>
      <c r="AD1" s="3"/>
      <c r="AE1" s="3"/>
      <c r="AF1" s="3"/>
      <c r="AG1" s="3"/>
      <c r="AH1" s="3"/>
      <c r="AI1" s="3"/>
      <c r="AJ1" s="3"/>
      <c r="AK1" s="3"/>
      <c r="AL1" s="3"/>
      <c r="AM1" s="3"/>
      <c r="AN1" s="3"/>
      <c r="AO1" s="3"/>
      <c r="AP1" s="492" t="s">
        <v>5</v>
      </c>
      <c r="AQ1" s="492"/>
    </row>
    <row r="2" spans="1:43" s="2" customFormat="1" ht="33" customHeight="1">
      <c r="A2" s="496" t="s">
        <v>6</v>
      </c>
      <c r="B2" s="497"/>
      <c r="C2" s="501" t="s">
        <v>7</v>
      </c>
      <c r="D2" s="502"/>
      <c r="E2" s="502"/>
      <c r="F2" s="502"/>
      <c r="G2" s="502"/>
      <c r="H2" s="502"/>
      <c r="I2" s="502"/>
      <c r="J2" s="502"/>
      <c r="K2" s="502"/>
      <c r="L2" s="502"/>
      <c r="M2" s="502"/>
      <c r="N2" s="502"/>
      <c r="O2" s="502"/>
      <c r="P2" s="502"/>
      <c r="Q2" s="502"/>
      <c r="R2" s="503"/>
      <c r="S2" s="493" t="s">
        <v>8</v>
      </c>
      <c r="T2" s="493"/>
      <c r="U2" s="493"/>
      <c r="V2" s="493"/>
      <c r="W2" s="493"/>
      <c r="X2" s="482"/>
      <c r="Y2" s="494" t="s">
        <v>9</v>
      </c>
      <c r="Z2" s="494"/>
      <c r="AA2" s="494"/>
      <c r="AB2" s="494"/>
      <c r="AC2" s="494"/>
      <c r="AD2" s="494"/>
      <c r="AE2" s="494"/>
      <c r="AF2" s="494"/>
      <c r="AG2" s="494"/>
      <c r="AH2" s="494"/>
      <c r="AI2" s="494"/>
      <c r="AJ2" s="494"/>
      <c r="AK2" s="494"/>
      <c r="AL2" s="494"/>
      <c r="AM2" s="494"/>
      <c r="AN2" s="494"/>
      <c r="AO2" s="494"/>
      <c r="AP2" s="494"/>
      <c r="AQ2" s="494"/>
    </row>
    <row r="3" spans="1:43" s="2" customFormat="1" ht="32.25" customHeight="1">
      <c r="A3" s="498"/>
      <c r="B3" s="499"/>
      <c r="C3" s="500" t="s">
        <v>10</v>
      </c>
      <c r="D3" s="500"/>
      <c r="E3" s="504" t="s">
        <v>11</v>
      </c>
      <c r="F3" s="504"/>
      <c r="G3" s="504"/>
      <c r="H3" s="500" t="s">
        <v>12</v>
      </c>
      <c r="I3" s="500"/>
      <c r="J3" s="500"/>
      <c r="K3" s="500" t="s">
        <v>13</v>
      </c>
      <c r="L3" s="500"/>
      <c r="M3" s="500"/>
      <c r="N3" s="500"/>
      <c r="O3" s="500"/>
      <c r="P3" s="500" t="s">
        <v>14</v>
      </c>
      <c r="Q3" s="500"/>
      <c r="R3" s="331" t="s">
        <v>15</v>
      </c>
      <c r="S3" s="493" t="s">
        <v>16</v>
      </c>
      <c r="T3" s="493"/>
      <c r="U3" s="493" t="s">
        <v>17</v>
      </c>
      <c r="V3" s="493"/>
      <c r="W3" s="493"/>
      <c r="X3" s="482"/>
      <c r="Y3" s="494" t="s">
        <v>18</v>
      </c>
      <c r="Z3" s="494"/>
      <c r="AA3" s="494"/>
      <c r="AB3" s="494"/>
      <c r="AC3" s="494"/>
      <c r="AD3" s="494"/>
      <c r="AE3" s="494" t="s">
        <v>19</v>
      </c>
      <c r="AF3" s="494"/>
      <c r="AG3" s="495" t="s">
        <v>20</v>
      </c>
      <c r="AH3" s="495"/>
      <c r="AI3" s="495"/>
      <c r="AJ3" s="495"/>
      <c r="AK3" s="495"/>
      <c r="AL3" s="495"/>
      <c r="AM3" s="495"/>
      <c r="AN3" s="495"/>
      <c r="AO3" s="495"/>
      <c r="AP3" s="495"/>
      <c r="AQ3" s="495"/>
    </row>
    <row r="4" spans="1:43" s="340" customFormat="1" ht="56.25" customHeight="1">
      <c r="A4" s="481" t="s">
        <v>21</v>
      </c>
      <c r="B4" s="479" t="s">
        <v>22</v>
      </c>
      <c r="C4" s="332" t="s">
        <v>23</v>
      </c>
      <c r="D4" s="332" t="s">
        <v>24</v>
      </c>
      <c r="E4" s="332" t="s">
        <v>25</v>
      </c>
      <c r="F4" s="332" t="s">
        <v>26</v>
      </c>
      <c r="G4" s="332" t="s">
        <v>27</v>
      </c>
      <c r="H4" s="333" t="s">
        <v>28</v>
      </c>
      <c r="I4" s="333" t="s">
        <v>29</v>
      </c>
      <c r="J4" s="332" t="s">
        <v>30</v>
      </c>
      <c r="K4" s="332" t="s">
        <v>31</v>
      </c>
      <c r="L4" s="332" t="s">
        <v>32</v>
      </c>
      <c r="M4" s="332" t="s">
        <v>33</v>
      </c>
      <c r="N4" s="332" t="s">
        <v>34</v>
      </c>
      <c r="O4" s="332" t="s">
        <v>35</v>
      </c>
      <c r="P4" s="333" t="s">
        <v>28</v>
      </c>
      <c r="Q4" s="333" t="s">
        <v>29</v>
      </c>
      <c r="R4" s="332" t="s">
        <v>36</v>
      </c>
      <c r="S4" s="334" t="s">
        <v>37</v>
      </c>
      <c r="T4" s="334" t="s">
        <v>38</v>
      </c>
      <c r="U4" s="334" t="s">
        <v>39</v>
      </c>
      <c r="V4" s="334" t="s">
        <v>40</v>
      </c>
      <c r="W4" s="334" t="s">
        <v>41</v>
      </c>
      <c r="X4" s="480" t="s">
        <v>42</v>
      </c>
      <c r="Y4" s="339" t="s">
        <v>43</v>
      </c>
      <c r="Z4" s="339" t="s">
        <v>44</v>
      </c>
      <c r="AA4" s="339" t="s">
        <v>45</v>
      </c>
      <c r="AB4" s="339" t="s">
        <v>46</v>
      </c>
      <c r="AC4" s="339" t="s">
        <v>47</v>
      </c>
      <c r="AD4" s="339" t="s">
        <v>48</v>
      </c>
      <c r="AE4" s="338" t="s">
        <v>49</v>
      </c>
      <c r="AF4" s="338" t="s">
        <v>50</v>
      </c>
      <c r="AG4" s="337" t="s">
        <v>51</v>
      </c>
      <c r="AH4" s="337" t="s">
        <v>52</v>
      </c>
      <c r="AI4" s="337" t="s">
        <v>53</v>
      </c>
      <c r="AJ4" s="337" t="s">
        <v>54</v>
      </c>
      <c r="AK4" s="337" t="s">
        <v>55</v>
      </c>
      <c r="AL4" s="337" t="s">
        <v>56</v>
      </c>
      <c r="AM4" s="337" t="s">
        <v>57</v>
      </c>
      <c r="AN4" s="337" t="s">
        <v>58</v>
      </c>
      <c r="AO4" s="337" t="s">
        <v>59</v>
      </c>
      <c r="AP4" s="337" t="s">
        <v>60</v>
      </c>
      <c r="AQ4" s="337" t="s">
        <v>61</v>
      </c>
    </row>
    <row r="5" spans="1:43" s="2" customFormat="1" ht="56.25" customHeight="1">
      <c r="A5" s="346">
        <v>1</v>
      </c>
      <c r="B5" s="330" t="s">
        <v>62</v>
      </c>
      <c r="C5" s="329" t="s">
        <v>63</v>
      </c>
      <c r="D5" s="329" t="s">
        <v>64</v>
      </c>
      <c r="E5" s="109" t="s">
        <v>65</v>
      </c>
      <c r="F5" s="109" t="s">
        <v>66</v>
      </c>
      <c r="G5" s="109" t="s">
        <v>67</v>
      </c>
      <c r="H5" s="330" t="s">
        <v>68</v>
      </c>
      <c r="I5" s="330" t="s">
        <v>69</v>
      </c>
      <c r="J5" s="109">
        <v>30</v>
      </c>
      <c r="K5" s="109" t="s">
        <v>70</v>
      </c>
      <c r="L5" s="109" t="s">
        <v>71</v>
      </c>
      <c r="M5" s="109" t="s">
        <v>66</v>
      </c>
      <c r="N5" s="109" t="s">
        <v>70</v>
      </c>
      <c r="O5" s="109"/>
      <c r="P5" s="330" t="s">
        <v>68</v>
      </c>
      <c r="Q5" s="330" t="s">
        <v>69</v>
      </c>
      <c r="R5" s="109" t="s">
        <v>67</v>
      </c>
      <c r="S5" s="330" t="s">
        <v>72</v>
      </c>
      <c r="T5" s="330" t="s">
        <v>73</v>
      </c>
      <c r="U5" s="330" t="s">
        <v>74</v>
      </c>
      <c r="V5" s="330"/>
      <c r="W5" s="330"/>
      <c r="X5" s="323" t="s">
        <v>75</v>
      </c>
      <c r="Y5" s="109" t="s">
        <v>76</v>
      </c>
      <c r="Z5" s="109" t="s">
        <v>76</v>
      </c>
      <c r="AA5" s="109" t="s">
        <v>76</v>
      </c>
      <c r="AB5" s="109"/>
      <c r="AC5" s="109"/>
      <c r="AD5" s="109"/>
      <c r="AE5" s="330" t="s">
        <v>77</v>
      </c>
      <c r="AF5" s="109" t="s">
        <v>78</v>
      </c>
      <c r="AG5" s="109" t="s">
        <v>79</v>
      </c>
      <c r="AH5" s="109">
        <v>100</v>
      </c>
      <c r="AI5" s="336">
        <v>46357</v>
      </c>
      <c r="AJ5" s="109"/>
      <c r="AK5" s="109"/>
      <c r="AL5" s="109"/>
      <c r="AM5" s="109">
        <v>100</v>
      </c>
      <c r="AN5" s="109">
        <v>100</v>
      </c>
      <c r="AO5" s="109">
        <v>100</v>
      </c>
      <c r="AP5" s="109">
        <v>100</v>
      </c>
      <c r="AQ5" s="109">
        <v>100</v>
      </c>
    </row>
    <row r="6" spans="1:43" s="2" customFormat="1" ht="56.25" customHeight="1">
      <c r="A6" s="314">
        <v>1</v>
      </c>
      <c r="B6" s="302" t="s">
        <v>62</v>
      </c>
      <c r="C6" s="209" t="s">
        <v>63</v>
      </c>
      <c r="D6" s="209" t="s">
        <v>64</v>
      </c>
      <c r="E6" s="34" t="s">
        <v>65</v>
      </c>
      <c r="F6" s="34" t="s">
        <v>66</v>
      </c>
      <c r="G6" s="34" t="s">
        <v>67</v>
      </c>
      <c r="H6" s="302" t="s">
        <v>68</v>
      </c>
      <c r="I6" s="302" t="s">
        <v>69</v>
      </c>
      <c r="J6" s="34">
        <v>30</v>
      </c>
      <c r="K6" s="34" t="s">
        <v>70</v>
      </c>
      <c r="L6" s="34" t="s">
        <v>71</v>
      </c>
      <c r="M6" s="34" t="s">
        <v>66</v>
      </c>
      <c r="N6" s="34" t="s">
        <v>70</v>
      </c>
      <c r="O6" s="34"/>
      <c r="P6" s="302" t="s">
        <v>68</v>
      </c>
      <c r="Q6" s="302" t="s">
        <v>69</v>
      </c>
      <c r="R6" s="34" t="s">
        <v>67</v>
      </c>
      <c r="S6" s="302" t="s">
        <v>72</v>
      </c>
      <c r="T6" s="302" t="s">
        <v>80</v>
      </c>
      <c r="U6" s="302" t="s">
        <v>73</v>
      </c>
      <c r="V6" s="302"/>
      <c r="W6" s="302"/>
      <c r="X6" s="323" t="s">
        <v>81</v>
      </c>
      <c r="Y6" s="34" t="s">
        <v>76</v>
      </c>
      <c r="Z6" s="34" t="s">
        <v>76</v>
      </c>
      <c r="AA6" s="34" t="s">
        <v>76</v>
      </c>
      <c r="AB6" s="34"/>
      <c r="AC6" s="34"/>
      <c r="AD6" s="34"/>
      <c r="AE6" s="302" t="s">
        <v>82</v>
      </c>
      <c r="AF6" s="34" t="s">
        <v>83</v>
      </c>
      <c r="AG6" s="34" t="s">
        <v>84</v>
      </c>
      <c r="AH6" s="34">
        <v>1</v>
      </c>
      <c r="AI6" s="310">
        <v>45444</v>
      </c>
      <c r="AJ6" s="34"/>
      <c r="AK6" s="34"/>
      <c r="AL6" s="34">
        <v>1</v>
      </c>
      <c r="AM6" s="34"/>
      <c r="AN6" s="34"/>
      <c r="AO6" s="34"/>
      <c r="AP6" s="34"/>
      <c r="AQ6" s="34"/>
    </row>
    <row r="7" spans="1:43" s="341" customFormat="1" ht="56.25" customHeight="1">
      <c r="A7" s="314">
        <v>2</v>
      </c>
      <c r="B7" s="302" t="s">
        <v>85</v>
      </c>
      <c r="C7" s="209" t="s">
        <v>86</v>
      </c>
      <c r="D7" s="209" t="s">
        <v>87</v>
      </c>
      <c r="E7" s="34" t="s">
        <v>65</v>
      </c>
      <c r="F7" s="34" t="s">
        <v>66</v>
      </c>
      <c r="G7" s="34" t="s">
        <v>67</v>
      </c>
      <c r="H7" s="302" t="s">
        <v>68</v>
      </c>
      <c r="I7" s="302" t="s">
        <v>69</v>
      </c>
      <c r="J7" s="34">
        <v>31</v>
      </c>
      <c r="K7" s="34" t="s">
        <v>88</v>
      </c>
      <c r="L7" s="34" t="s">
        <v>71</v>
      </c>
      <c r="M7" s="34" t="s">
        <v>66</v>
      </c>
      <c r="N7" s="34" t="s">
        <v>70</v>
      </c>
      <c r="O7" s="34"/>
      <c r="P7" s="302" t="s">
        <v>68</v>
      </c>
      <c r="Q7" s="302" t="s">
        <v>69</v>
      </c>
      <c r="R7" s="34" t="s">
        <v>67</v>
      </c>
      <c r="S7" s="302" t="s">
        <v>89</v>
      </c>
      <c r="T7" s="302" t="s">
        <v>90</v>
      </c>
      <c r="U7" s="302" t="s">
        <v>74</v>
      </c>
      <c r="V7" s="302"/>
      <c r="W7" s="302"/>
      <c r="X7" s="323" t="s">
        <v>91</v>
      </c>
      <c r="Y7" s="34" t="s">
        <v>76</v>
      </c>
      <c r="Z7" s="34" t="s">
        <v>76</v>
      </c>
      <c r="AA7" s="34"/>
      <c r="AB7" s="34"/>
      <c r="AC7" s="34"/>
      <c r="AD7" s="34"/>
      <c r="AE7" s="302" t="s">
        <v>92</v>
      </c>
      <c r="AF7" s="34" t="s">
        <v>83</v>
      </c>
      <c r="AG7" s="34" t="s">
        <v>79</v>
      </c>
      <c r="AH7" s="312">
        <v>1</v>
      </c>
      <c r="AI7" s="310">
        <v>45627</v>
      </c>
      <c r="AJ7" s="34"/>
      <c r="AK7" s="34"/>
      <c r="AL7" s="34"/>
      <c r="AM7" s="312">
        <v>1</v>
      </c>
      <c r="AN7" s="34"/>
      <c r="AO7" s="34"/>
      <c r="AP7" s="34"/>
      <c r="AQ7" s="34"/>
    </row>
    <row r="8" spans="1:43" s="2" customFormat="1" ht="104.25" customHeight="1">
      <c r="A8" s="314">
        <v>4</v>
      </c>
      <c r="B8" s="302" t="s">
        <v>93</v>
      </c>
      <c r="C8" s="209" t="s">
        <v>94</v>
      </c>
      <c r="D8" s="209" t="s">
        <v>95</v>
      </c>
      <c r="E8" s="34" t="s">
        <v>65</v>
      </c>
      <c r="F8" s="34" t="s">
        <v>66</v>
      </c>
      <c r="G8" s="34" t="s">
        <v>96</v>
      </c>
      <c r="H8" s="302" t="s">
        <v>68</v>
      </c>
      <c r="I8" s="302" t="s">
        <v>97</v>
      </c>
      <c r="J8" s="34">
        <v>32</v>
      </c>
      <c r="K8" s="34" t="s">
        <v>70</v>
      </c>
      <c r="L8" s="34" t="s">
        <v>71</v>
      </c>
      <c r="M8" s="34" t="s">
        <v>66</v>
      </c>
      <c r="N8" s="34" t="s">
        <v>70</v>
      </c>
      <c r="O8" s="34"/>
      <c r="P8" s="302" t="s">
        <v>68</v>
      </c>
      <c r="Q8" s="302" t="s">
        <v>97</v>
      </c>
      <c r="R8" s="34" t="s">
        <v>67</v>
      </c>
      <c r="S8" s="302" t="s">
        <v>98</v>
      </c>
      <c r="T8" s="302" t="s">
        <v>99</v>
      </c>
      <c r="U8" s="302" t="s">
        <v>74</v>
      </c>
      <c r="V8" s="302" t="s">
        <v>90</v>
      </c>
      <c r="W8" s="302" t="s">
        <v>100</v>
      </c>
      <c r="X8" s="323" t="s">
        <v>101</v>
      </c>
      <c r="Y8" s="34"/>
      <c r="Z8" s="34" t="s">
        <v>76</v>
      </c>
      <c r="AA8" s="34"/>
      <c r="AB8" s="34"/>
      <c r="AC8" s="34"/>
      <c r="AD8" s="34"/>
      <c r="AE8" s="302" t="s">
        <v>102</v>
      </c>
      <c r="AF8" s="34" t="s">
        <v>83</v>
      </c>
      <c r="AG8" s="34" t="s">
        <v>84</v>
      </c>
      <c r="AH8" s="34">
        <v>1</v>
      </c>
      <c r="AI8" s="310">
        <v>45656</v>
      </c>
      <c r="AJ8" s="34"/>
      <c r="AK8" s="34"/>
      <c r="AL8" s="34"/>
      <c r="AM8" s="34">
        <v>1</v>
      </c>
      <c r="AN8" s="34"/>
      <c r="AO8" s="34"/>
      <c r="AP8" s="34"/>
      <c r="AQ8" s="34"/>
    </row>
    <row r="9" spans="1:43" s="2" customFormat="1" ht="75" customHeight="1">
      <c r="A9" s="314">
        <v>5</v>
      </c>
      <c r="B9" s="302" t="s">
        <v>103</v>
      </c>
      <c r="C9" s="209" t="s">
        <v>94</v>
      </c>
      <c r="D9" s="209" t="s">
        <v>95</v>
      </c>
      <c r="E9" s="34" t="s">
        <v>65</v>
      </c>
      <c r="F9" s="34" t="s">
        <v>66</v>
      </c>
      <c r="G9" s="34" t="s">
        <v>96</v>
      </c>
      <c r="H9" s="302" t="s">
        <v>68</v>
      </c>
      <c r="I9" s="302" t="s">
        <v>104</v>
      </c>
      <c r="J9" s="34">
        <v>40</v>
      </c>
      <c r="K9" s="34" t="s">
        <v>70</v>
      </c>
      <c r="L9" s="34" t="s">
        <v>71</v>
      </c>
      <c r="M9" s="34" t="s">
        <v>66</v>
      </c>
      <c r="N9" s="34" t="s">
        <v>70</v>
      </c>
      <c r="O9" s="94" t="s">
        <v>105</v>
      </c>
      <c r="P9" s="302" t="s">
        <v>68</v>
      </c>
      <c r="Q9" s="302" t="s">
        <v>104</v>
      </c>
      <c r="R9" s="34" t="s">
        <v>67</v>
      </c>
      <c r="S9" s="302" t="s">
        <v>98</v>
      </c>
      <c r="T9" s="305" t="s">
        <v>106</v>
      </c>
      <c r="U9" s="305" t="s">
        <v>99</v>
      </c>
      <c r="V9" s="302"/>
      <c r="W9" s="302" t="s">
        <v>107</v>
      </c>
      <c r="X9" s="326" t="s">
        <v>108</v>
      </c>
      <c r="Y9" s="34"/>
      <c r="Z9" s="34" t="s">
        <v>76</v>
      </c>
      <c r="AA9" s="34"/>
      <c r="AB9" s="34"/>
      <c r="AC9" s="34"/>
      <c r="AD9" s="34"/>
      <c r="AE9" s="302" t="s">
        <v>109</v>
      </c>
      <c r="AF9" s="34" t="s">
        <v>83</v>
      </c>
      <c r="AG9" s="34" t="s">
        <v>84</v>
      </c>
      <c r="AH9" s="34">
        <v>1</v>
      </c>
      <c r="AI9" s="310">
        <v>45249</v>
      </c>
      <c r="AJ9" s="34"/>
      <c r="AK9" s="34">
        <v>1</v>
      </c>
      <c r="AL9" s="34"/>
      <c r="AM9" s="34"/>
      <c r="AN9" s="34"/>
      <c r="AO9" s="34"/>
      <c r="AP9" s="34"/>
      <c r="AQ9" s="34"/>
    </row>
    <row r="10" spans="1:43" s="2" customFormat="1" ht="56.25" customHeight="1">
      <c r="A10" s="314">
        <v>6</v>
      </c>
      <c r="B10" s="302" t="s">
        <v>110</v>
      </c>
      <c r="C10" s="209" t="s">
        <v>94</v>
      </c>
      <c r="D10" s="209" t="s">
        <v>111</v>
      </c>
      <c r="E10" s="34" t="s">
        <v>65</v>
      </c>
      <c r="F10" s="34" t="s">
        <v>66</v>
      </c>
      <c r="G10" s="34" t="s">
        <v>96</v>
      </c>
      <c r="H10" s="302" t="s">
        <v>68</v>
      </c>
      <c r="I10" s="302" t="s">
        <v>104</v>
      </c>
      <c r="J10" s="34">
        <v>40</v>
      </c>
      <c r="K10" s="34" t="s">
        <v>70</v>
      </c>
      <c r="L10" s="34" t="s">
        <v>71</v>
      </c>
      <c r="M10" s="34" t="s">
        <v>66</v>
      </c>
      <c r="N10" s="34" t="s">
        <v>70</v>
      </c>
      <c r="O10" s="34"/>
      <c r="P10" s="302" t="s">
        <v>68</v>
      </c>
      <c r="Q10" s="302" t="s">
        <v>104</v>
      </c>
      <c r="R10" s="34" t="s">
        <v>67</v>
      </c>
      <c r="S10" s="302" t="s">
        <v>98</v>
      </c>
      <c r="T10" s="302" t="s">
        <v>106</v>
      </c>
      <c r="U10" s="302" t="s">
        <v>99</v>
      </c>
      <c r="V10" s="302" t="s">
        <v>112</v>
      </c>
      <c r="W10" s="302" t="s">
        <v>113</v>
      </c>
      <c r="X10" s="323" t="s">
        <v>114</v>
      </c>
      <c r="Y10" s="34"/>
      <c r="Z10" s="34" t="s">
        <v>76</v>
      </c>
      <c r="AA10" s="34"/>
      <c r="AB10" s="34"/>
      <c r="AC10" s="34"/>
      <c r="AD10" s="34"/>
      <c r="AE10" s="302" t="s">
        <v>115</v>
      </c>
      <c r="AF10" s="34" t="s">
        <v>83</v>
      </c>
      <c r="AG10" s="34" t="s">
        <v>84</v>
      </c>
      <c r="AH10" s="34">
        <v>4</v>
      </c>
      <c r="AI10" s="310">
        <v>46357</v>
      </c>
      <c r="AJ10" s="34" t="s">
        <v>116</v>
      </c>
      <c r="AK10" s="34">
        <v>1</v>
      </c>
      <c r="AL10" s="34"/>
      <c r="AM10" s="34">
        <v>1</v>
      </c>
      <c r="AN10" s="34"/>
      <c r="AO10" s="34">
        <v>1</v>
      </c>
      <c r="AP10" s="34"/>
      <c r="AQ10" s="34">
        <v>1</v>
      </c>
    </row>
    <row r="11" spans="1:43" s="2" customFormat="1" ht="56.25" customHeight="1">
      <c r="A11" s="314">
        <v>7</v>
      </c>
      <c r="B11" s="302" t="s">
        <v>117</v>
      </c>
      <c r="C11" s="209" t="s">
        <v>94</v>
      </c>
      <c r="D11" s="209" t="s">
        <v>111</v>
      </c>
      <c r="E11" s="34" t="s">
        <v>65</v>
      </c>
      <c r="F11" s="34" t="s">
        <v>66</v>
      </c>
      <c r="G11" s="34" t="s">
        <v>67</v>
      </c>
      <c r="H11" s="302" t="s">
        <v>68</v>
      </c>
      <c r="I11" s="302" t="s">
        <v>118</v>
      </c>
      <c r="J11" s="34">
        <v>44</v>
      </c>
      <c r="K11" s="34" t="s">
        <v>70</v>
      </c>
      <c r="L11" s="34" t="s">
        <v>71</v>
      </c>
      <c r="M11" s="34" t="s">
        <v>66</v>
      </c>
      <c r="N11" s="34" t="s">
        <v>70</v>
      </c>
      <c r="O11" s="34"/>
      <c r="P11" s="302" t="s">
        <v>68</v>
      </c>
      <c r="Q11" s="302" t="s">
        <v>118</v>
      </c>
      <c r="R11" s="34" t="s">
        <v>67</v>
      </c>
      <c r="S11" s="302" t="s">
        <v>119</v>
      </c>
      <c r="T11" s="302" t="s">
        <v>120</v>
      </c>
      <c r="U11" s="302" t="s">
        <v>99</v>
      </c>
      <c r="V11" s="302" t="s">
        <v>121</v>
      </c>
      <c r="W11" s="302"/>
      <c r="X11" s="323" t="s">
        <v>122</v>
      </c>
      <c r="Y11" s="34"/>
      <c r="Z11" s="34"/>
      <c r="AA11" s="34" t="s">
        <v>76</v>
      </c>
      <c r="AB11" s="34"/>
      <c r="AC11" s="34"/>
      <c r="AD11" s="34"/>
      <c r="AE11" s="302" t="s">
        <v>123</v>
      </c>
      <c r="AF11" s="34" t="s">
        <v>124</v>
      </c>
      <c r="AG11" s="34" t="s">
        <v>79</v>
      </c>
      <c r="AH11" s="34">
        <v>100</v>
      </c>
      <c r="AI11" s="310">
        <v>46357</v>
      </c>
      <c r="AJ11" s="34"/>
      <c r="AK11" s="34"/>
      <c r="AL11" s="34">
        <v>100</v>
      </c>
      <c r="AM11" s="34">
        <v>100</v>
      </c>
      <c r="AN11" s="34">
        <v>100</v>
      </c>
      <c r="AO11" s="34">
        <v>100</v>
      </c>
      <c r="AP11" s="34">
        <v>100</v>
      </c>
      <c r="AQ11" s="34">
        <v>100</v>
      </c>
    </row>
    <row r="12" spans="1:43" s="2" customFormat="1" ht="56.25" customHeight="1">
      <c r="A12" s="314">
        <v>8</v>
      </c>
      <c r="B12" s="302" t="s">
        <v>125</v>
      </c>
      <c r="C12" s="209" t="s">
        <v>94</v>
      </c>
      <c r="D12" s="209" t="s">
        <v>95</v>
      </c>
      <c r="E12" s="34" t="s">
        <v>65</v>
      </c>
      <c r="F12" s="34" t="s">
        <v>66</v>
      </c>
      <c r="G12" s="34" t="s">
        <v>96</v>
      </c>
      <c r="H12" s="302" t="s">
        <v>68</v>
      </c>
      <c r="I12" s="302" t="s">
        <v>118</v>
      </c>
      <c r="J12" s="34">
        <v>49</v>
      </c>
      <c r="K12" s="34" t="s">
        <v>70</v>
      </c>
      <c r="L12" s="34" t="s">
        <v>71</v>
      </c>
      <c r="M12" s="34" t="s">
        <v>126</v>
      </c>
      <c r="N12" s="34" t="s">
        <v>70</v>
      </c>
      <c r="O12" s="34"/>
      <c r="P12" s="302" t="s">
        <v>68</v>
      </c>
      <c r="Q12" s="302" t="s">
        <v>118</v>
      </c>
      <c r="R12" s="34" t="s">
        <v>67</v>
      </c>
      <c r="S12" s="302" t="s">
        <v>98</v>
      </c>
      <c r="T12" s="302" t="s">
        <v>99</v>
      </c>
      <c r="U12" s="302" t="s">
        <v>106</v>
      </c>
      <c r="V12" s="302"/>
      <c r="W12" s="302" t="s">
        <v>107</v>
      </c>
      <c r="X12" s="323" t="s">
        <v>127</v>
      </c>
      <c r="Y12" s="34" t="s">
        <v>76</v>
      </c>
      <c r="Z12" s="34"/>
      <c r="AA12" s="34"/>
      <c r="AB12" s="34"/>
      <c r="AC12" s="34"/>
      <c r="AD12" s="34"/>
      <c r="AE12" s="302" t="s">
        <v>128</v>
      </c>
      <c r="AF12" s="34" t="s">
        <v>83</v>
      </c>
      <c r="AG12" s="34" t="s">
        <v>84</v>
      </c>
      <c r="AH12" s="34">
        <v>1</v>
      </c>
      <c r="AI12" s="310">
        <v>45261</v>
      </c>
      <c r="AJ12" s="34" t="s">
        <v>116</v>
      </c>
      <c r="AK12" s="34">
        <v>1</v>
      </c>
      <c r="AL12" s="34"/>
      <c r="AM12" s="34"/>
      <c r="AN12" s="34"/>
      <c r="AO12" s="34"/>
      <c r="AP12" s="34"/>
      <c r="AQ12" s="34"/>
    </row>
    <row r="13" spans="1:43" s="2" customFormat="1" ht="129" customHeight="1">
      <c r="A13" s="314">
        <v>9</v>
      </c>
      <c r="B13" s="302" t="s">
        <v>129</v>
      </c>
      <c r="C13" s="209" t="s">
        <v>94</v>
      </c>
      <c r="D13" s="209" t="s">
        <v>111</v>
      </c>
      <c r="E13" s="34" t="s">
        <v>65</v>
      </c>
      <c r="F13" s="306" t="s">
        <v>130</v>
      </c>
      <c r="G13" s="34" t="s">
        <v>96</v>
      </c>
      <c r="H13" s="302" t="s">
        <v>68</v>
      </c>
      <c r="I13" s="302" t="s">
        <v>118</v>
      </c>
      <c r="J13" s="34">
        <v>53</v>
      </c>
      <c r="K13" s="34" t="s">
        <v>70</v>
      </c>
      <c r="L13" s="34" t="s">
        <v>71</v>
      </c>
      <c r="M13" s="34" t="s">
        <v>126</v>
      </c>
      <c r="N13" s="34" t="s">
        <v>70</v>
      </c>
      <c r="O13" s="34"/>
      <c r="P13" s="302" t="s">
        <v>68</v>
      </c>
      <c r="Q13" s="302" t="s">
        <v>118</v>
      </c>
      <c r="R13" s="34" t="s">
        <v>67</v>
      </c>
      <c r="S13" s="302" t="s">
        <v>98</v>
      </c>
      <c r="T13" s="302" t="s">
        <v>99</v>
      </c>
      <c r="U13" s="302" t="s">
        <v>112</v>
      </c>
      <c r="V13" s="302" t="s">
        <v>106</v>
      </c>
      <c r="W13" s="302" t="s">
        <v>107</v>
      </c>
      <c r="X13" s="323" t="s">
        <v>131</v>
      </c>
      <c r="Y13" s="34" t="s">
        <v>76</v>
      </c>
      <c r="Z13" s="34" t="s">
        <v>76</v>
      </c>
      <c r="AA13" s="34"/>
      <c r="AB13" s="34"/>
      <c r="AC13" s="34"/>
      <c r="AD13" s="34"/>
      <c r="AE13" s="302" t="s">
        <v>132</v>
      </c>
      <c r="AF13" s="34" t="s">
        <v>83</v>
      </c>
      <c r="AG13" s="34" t="s">
        <v>84</v>
      </c>
      <c r="AH13" s="34">
        <v>1</v>
      </c>
      <c r="AI13" s="310">
        <v>45992</v>
      </c>
      <c r="AJ13" s="34" t="s">
        <v>116</v>
      </c>
      <c r="AK13" s="34"/>
      <c r="AL13" s="34"/>
      <c r="AM13" s="34"/>
      <c r="AN13" s="34"/>
      <c r="AO13" s="34">
        <v>1</v>
      </c>
      <c r="AP13" s="34"/>
      <c r="AQ13" s="34"/>
    </row>
    <row r="14" spans="1:43" s="2" customFormat="1" ht="56.25" customHeight="1">
      <c r="A14" s="314">
        <v>10</v>
      </c>
      <c r="B14" s="302" t="s">
        <v>133</v>
      </c>
      <c r="C14" s="209" t="s">
        <v>86</v>
      </c>
      <c r="D14" s="209" t="s">
        <v>64</v>
      </c>
      <c r="E14" s="34" t="s">
        <v>65</v>
      </c>
      <c r="F14" s="306" t="s">
        <v>134</v>
      </c>
      <c r="G14" s="34" t="s">
        <v>96</v>
      </c>
      <c r="H14" s="302" t="s">
        <v>135</v>
      </c>
      <c r="I14" s="302" t="s">
        <v>136</v>
      </c>
      <c r="J14" s="34">
        <v>70</v>
      </c>
      <c r="K14" s="34" t="s">
        <v>137</v>
      </c>
      <c r="L14" s="34" t="s">
        <v>71</v>
      </c>
      <c r="M14" s="34" t="s">
        <v>66</v>
      </c>
      <c r="N14" s="34" t="s">
        <v>70</v>
      </c>
      <c r="O14" s="34"/>
      <c r="P14" s="302" t="s">
        <v>135</v>
      </c>
      <c r="Q14" s="302" t="s">
        <v>136</v>
      </c>
      <c r="R14" s="34" t="s">
        <v>67</v>
      </c>
      <c r="S14" s="302" t="s">
        <v>89</v>
      </c>
      <c r="T14" s="302" t="s">
        <v>138</v>
      </c>
      <c r="U14" s="302" t="s">
        <v>139</v>
      </c>
      <c r="V14" s="302" t="s">
        <v>140</v>
      </c>
      <c r="W14" s="302" t="s">
        <v>141</v>
      </c>
      <c r="X14" s="323" t="s">
        <v>142</v>
      </c>
      <c r="Y14" s="34" t="s">
        <v>76</v>
      </c>
      <c r="Z14" s="34" t="s">
        <v>76</v>
      </c>
      <c r="AA14" s="34" t="s">
        <v>76</v>
      </c>
      <c r="AB14" s="34" t="s">
        <v>76</v>
      </c>
      <c r="AC14" s="34"/>
      <c r="AD14" s="34" t="s">
        <v>76</v>
      </c>
      <c r="AE14" s="320" t="s">
        <v>143</v>
      </c>
      <c r="AF14" s="34" t="s">
        <v>83</v>
      </c>
      <c r="AG14" s="34" t="s">
        <v>79</v>
      </c>
      <c r="AH14" s="312">
        <v>1</v>
      </c>
      <c r="AI14" s="310">
        <v>45992</v>
      </c>
      <c r="AJ14" s="34" t="s">
        <v>116</v>
      </c>
      <c r="AK14" s="312">
        <v>0.05</v>
      </c>
      <c r="AL14" s="312">
        <v>0.25</v>
      </c>
      <c r="AM14" s="312">
        <v>0.5</v>
      </c>
      <c r="AN14" s="312">
        <v>0.75</v>
      </c>
      <c r="AO14" s="312">
        <v>1</v>
      </c>
      <c r="AP14" s="34"/>
      <c r="AQ14" s="34"/>
    </row>
    <row r="15" spans="1:43" s="2" customFormat="1" ht="72" customHeight="1">
      <c r="A15" s="314">
        <v>10</v>
      </c>
      <c r="B15" s="302" t="s">
        <v>133</v>
      </c>
      <c r="C15" s="209" t="s">
        <v>86</v>
      </c>
      <c r="D15" s="209" t="s">
        <v>64</v>
      </c>
      <c r="E15" s="34" t="s">
        <v>65</v>
      </c>
      <c r="F15" s="306" t="s">
        <v>134</v>
      </c>
      <c r="G15" s="34" t="s">
        <v>96</v>
      </c>
      <c r="H15" s="302" t="s">
        <v>135</v>
      </c>
      <c r="I15" s="302" t="s">
        <v>136</v>
      </c>
      <c r="J15" s="34">
        <v>70</v>
      </c>
      <c r="K15" s="34" t="s">
        <v>70</v>
      </c>
      <c r="L15" s="34" t="s">
        <v>71</v>
      </c>
      <c r="M15" s="34" t="s">
        <v>66</v>
      </c>
      <c r="N15" s="34" t="s">
        <v>70</v>
      </c>
      <c r="O15" s="34"/>
      <c r="P15" s="302" t="s">
        <v>135</v>
      </c>
      <c r="Q15" s="302" t="s">
        <v>136</v>
      </c>
      <c r="R15" s="34" t="s">
        <v>67</v>
      </c>
      <c r="S15" s="302" t="s">
        <v>89</v>
      </c>
      <c r="T15" s="302" t="s">
        <v>138</v>
      </c>
      <c r="U15" s="302" t="s">
        <v>139</v>
      </c>
      <c r="V15" s="302" t="s">
        <v>140</v>
      </c>
      <c r="W15" s="302" t="s">
        <v>141</v>
      </c>
      <c r="X15" s="323" t="s">
        <v>142</v>
      </c>
      <c r="Y15" s="34" t="s">
        <v>76</v>
      </c>
      <c r="Z15" s="34" t="s">
        <v>76</v>
      </c>
      <c r="AA15" s="34" t="s">
        <v>76</v>
      </c>
      <c r="AB15" s="34" t="s">
        <v>76</v>
      </c>
      <c r="AC15" s="34"/>
      <c r="AD15" s="34" t="s">
        <v>76</v>
      </c>
      <c r="AE15" s="302" t="s">
        <v>144</v>
      </c>
      <c r="AF15" s="34" t="s">
        <v>83</v>
      </c>
      <c r="AG15" s="34" t="s">
        <v>145</v>
      </c>
      <c r="AH15" s="312">
        <v>1</v>
      </c>
      <c r="AI15" s="310">
        <v>45627</v>
      </c>
      <c r="AJ15" s="34" t="s">
        <v>116</v>
      </c>
      <c r="AK15" s="312">
        <v>0.3</v>
      </c>
      <c r="AL15" s="312">
        <v>0.7</v>
      </c>
      <c r="AM15" s="312">
        <v>1</v>
      </c>
      <c r="AN15" s="34"/>
      <c r="AO15" s="34"/>
      <c r="AP15" s="34"/>
      <c r="AQ15" s="34"/>
    </row>
    <row r="16" spans="1:43" s="2" customFormat="1" ht="78" customHeight="1">
      <c r="A16" s="314">
        <v>10</v>
      </c>
      <c r="B16" s="302" t="s">
        <v>133</v>
      </c>
      <c r="C16" s="209" t="s">
        <v>86</v>
      </c>
      <c r="D16" s="209" t="s">
        <v>64</v>
      </c>
      <c r="E16" s="34" t="s">
        <v>65</v>
      </c>
      <c r="F16" s="306" t="s">
        <v>134</v>
      </c>
      <c r="G16" s="34" t="s">
        <v>96</v>
      </c>
      <c r="H16" s="302" t="s">
        <v>135</v>
      </c>
      <c r="I16" s="302" t="s">
        <v>136</v>
      </c>
      <c r="J16" s="34">
        <v>70</v>
      </c>
      <c r="K16" s="34" t="s">
        <v>70</v>
      </c>
      <c r="L16" s="34" t="s">
        <v>71</v>
      </c>
      <c r="M16" s="34" t="s">
        <v>66</v>
      </c>
      <c r="N16" s="34" t="s">
        <v>70</v>
      </c>
      <c r="O16" s="34"/>
      <c r="P16" s="302" t="s">
        <v>135</v>
      </c>
      <c r="Q16" s="302" t="s">
        <v>136</v>
      </c>
      <c r="R16" s="34" t="s">
        <v>67</v>
      </c>
      <c r="S16" s="302" t="s">
        <v>89</v>
      </c>
      <c r="T16" s="302" t="s">
        <v>138</v>
      </c>
      <c r="U16" s="302" t="s">
        <v>139</v>
      </c>
      <c r="V16" s="302" t="s">
        <v>140</v>
      </c>
      <c r="W16" s="302" t="s">
        <v>141</v>
      </c>
      <c r="X16" s="323" t="s">
        <v>142</v>
      </c>
      <c r="Y16" s="34" t="s">
        <v>76</v>
      </c>
      <c r="Z16" s="34" t="s">
        <v>76</v>
      </c>
      <c r="AA16" s="34" t="s">
        <v>76</v>
      </c>
      <c r="AB16" s="34" t="s">
        <v>76</v>
      </c>
      <c r="AC16" s="34"/>
      <c r="AD16" s="34" t="s">
        <v>76</v>
      </c>
      <c r="AE16" s="302" t="s">
        <v>146</v>
      </c>
      <c r="AF16" s="34" t="s">
        <v>83</v>
      </c>
      <c r="AG16" s="34" t="s">
        <v>84</v>
      </c>
      <c r="AH16" s="34">
        <v>4</v>
      </c>
      <c r="AI16" s="310">
        <v>45627</v>
      </c>
      <c r="AJ16" s="34" t="s">
        <v>116</v>
      </c>
      <c r="AK16" s="342">
        <v>1</v>
      </c>
      <c r="AL16" s="342">
        <v>2</v>
      </c>
      <c r="AM16" s="342">
        <v>4</v>
      </c>
      <c r="AN16" s="34"/>
      <c r="AO16" s="34"/>
      <c r="AP16" s="34"/>
      <c r="AQ16" s="34"/>
    </row>
    <row r="17" spans="1:43" s="2" customFormat="1" ht="56.25" customHeight="1">
      <c r="A17" s="314">
        <v>11</v>
      </c>
      <c r="B17" s="302" t="s">
        <v>147</v>
      </c>
      <c r="C17" s="209" t="s">
        <v>86</v>
      </c>
      <c r="D17" s="209" t="s">
        <v>111</v>
      </c>
      <c r="E17" s="34" t="s">
        <v>65</v>
      </c>
      <c r="F17" s="34" t="s">
        <v>66</v>
      </c>
      <c r="G17" s="34" t="s">
        <v>96</v>
      </c>
      <c r="H17" s="302" t="s">
        <v>135</v>
      </c>
      <c r="I17" s="302" t="s">
        <v>136</v>
      </c>
      <c r="J17" s="34" t="s">
        <v>148</v>
      </c>
      <c r="K17" s="34" t="s">
        <v>70</v>
      </c>
      <c r="L17" s="34" t="s">
        <v>71</v>
      </c>
      <c r="M17" s="34" t="s">
        <v>66</v>
      </c>
      <c r="N17" s="34" t="s">
        <v>70</v>
      </c>
      <c r="O17" s="34"/>
      <c r="P17" s="302" t="s">
        <v>135</v>
      </c>
      <c r="Q17" s="302" t="s">
        <v>136</v>
      </c>
      <c r="R17" s="34" t="s">
        <v>67</v>
      </c>
      <c r="S17" s="302" t="s">
        <v>89</v>
      </c>
      <c r="T17" s="302" t="s">
        <v>138</v>
      </c>
      <c r="U17" s="302" t="s">
        <v>149</v>
      </c>
      <c r="V17" s="302" t="s">
        <v>139</v>
      </c>
      <c r="W17" s="302"/>
      <c r="X17" s="323" t="s">
        <v>150</v>
      </c>
      <c r="Y17" s="34"/>
      <c r="Z17" s="34"/>
      <c r="AA17" s="34" t="s">
        <v>76</v>
      </c>
      <c r="AB17" s="34"/>
      <c r="AC17" s="34" t="s">
        <v>76</v>
      </c>
      <c r="AD17" s="34" t="s">
        <v>76</v>
      </c>
      <c r="AE17" s="302" t="s">
        <v>151</v>
      </c>
      <c r="AF17" s="34" t="s">
        <v>83</v>
      </c>
      <c r="AG17" s="34" t="s">
        <v>79</v>
      </c>
      <c r="AH17" s="312">
        <v>1</v>
      </c>
      <c r="AI17" s="310">
        <v>46357</v>
      </c>
      <c r="AJ17" s="34" t="s">
        <v>116</v>
      </c>
      <c r="AK17" s="312">
        <v>0.05</v>
      </c>
      <c r="AL17" s="312">
        <v>0.25</v>
      </c>
      <c r="AM17" s="312">
        <v>0.5</v>
      </c>
      <c r="AN17" s="312">
        <v>0.7</v>
      </c>
      <c r="AO17" s="312">
        <v>0.8</v>
      </c>
      <c r="AP17" s="312">
        <v>0.9</v>
      </c>
      <c r="AQ17" s="312">
        <v>1</v>
      </c>
    </row>
    <row r="18" spans="1:43" s="2" customFormat="1" ht="56.25" customHeight="1">
      <c r="A18" s="314">
        <v>12</v>
      </c>
      <c r="B18" s="302" t="s">
        <v>152</v>
      </c>
      <c r="C18" s="209" t="s">
        <v>86</v>
      </c>
      <c r="D18" s="209" t="s">
        <v>87</v>
      </c>
      <c r="E18" s="34" t="s">
        <v>65</v>
      </c>
      <c r="F18" s="34" t="s">
        <v>66</v>
      </c>
      <c r="G18" s="34" t="s">
        <v>67</v>
      </c>
      <c r="H18" s="302" t="s">
        <v>135</v>
      </c>
      <c r="I18" s="302" t="s">
        <v>136</v>
      </c>
      <c r="J18" s="34" t="s">
        <v>148</v>
      </c>
      <c r="K18" s="34" t="s">
        <v>70</v>
      </c>
      <c r="L18" s="34" t="s">
        <v>71</v>
      </c>
      <c r="M18" s="34" t="s">
        <v>66</v>
      </c>
      <c r="N18" s="34" t="s">
        <v>153</v>
      </c>
      <c r="O18" s="34"/>
      <c r="P18" s="302" t="s">
        <v>135</v>
      </c>
      <c r="Q18" s="302" t="s">
        <v>136</v>
      </c>
      <c r="R18" s="34" t="s">
        <v>67</v>
      </c>
      <c r="S18" s="302" t="s">
        <v>89</v>
      </c>
      <c r="T18" s="302" t="s">
        <v>154</v>
      </c>
      <c r="U18" s="302" t="s">
        <v>138</v>
      </c>
      <c r="V18" s="302" t="s">
        <v>155</v>
      </c>
      <c r="W18" s="302"/>
      <c r="X18" s="323" t="s">
        <v>156</v>
      </c>
      <c r="Y18" s="34"/>
      <c r="Z18" s="34" t="s">
        <v>76</v>
      </c>
      <c r="AA18" s="34"/>
      <c r="AB18" s="34" t="s">
        <v>76</v>
      </c>
      <c r="AC18" s="34"/>
      <c r="AD18" s="34" t="s">
        <v>76</v>
      </c>
      <c r="AE18" s="302" t="s">
        <v>157</v>
      </c>
      <c r="AF18" s="34" t="s">
        <v>83</v>
      </c>
      <c r="AG18" s="34" t="s">
        <v>84</v>
      </c>
      <c r="AH18" s="34">
        <v>1</v>
      </c>
      <c r="AI18" s="310">
        <v>45627</v>
      </c>
      <c r="AJ18" s="34"/>
      <c r="AK18" s="34"/>
      <c r="AL18" s="34"/>
      <c r="AM18" s="34">
        <v>1</v>
      </c>
      <c r="AN18" s="34"/>
      <c r="AO18" s="34"/>
      <c r="AP18" s="34"/>
      <c r="AQ18" s="34"/>
    </row>
    <row r="19" spans="1:43" s="341" customFormat="1" ht="56.25" customHeight="1">
      <c r="A19" s="314">
        <v>13</v>
      </c>
      <c r="B19" s="302" t="s">
        <v>158</v>
      </c>
      <c r="C19" s="209" t="s">
        <v>86</v>
      </c>
      <c r="D19" s="209" t="s">
        <v>111</v>
      </c>
      <c r="E19" s="34" t="s">
        <v>65</v>
      </c>
      <c r="F19" s="306" t="s">
        <v>159</v>
      </c>
      <c r="G19" s="34" t="s">
        <v>67</v>
      </c>
      <c r="H19" s="302" t="s">
        <v>135</v>
      </c>
      <c r="I19" s="302" t="s">
        <v>160</v>
      </c>
      <c r="J19" s="34">
        <v>91</v>
      </c>
      <c r="K19" s="34" t="s">
        <v>70</v>
      </c>
      <c r="L19" s="34" t="s">
        <v>71</v>
      </c>
      <c r="M19" s="34" t="s">
        <v>66</v>
      </c>
      <c r="N19" s="34" t="s">
        <v>70</v>
      </c>
      <c r="O19" s="34"/>
      <c r="P19" s="302" t="s">
        <v>135</v>
      </c>
      <c r="Q19" s="302" t="s">
        <v>160</v>
      </c>
      <c r="R19" s="34" t="s">
        <v>67</v>
      </c>
      <c r="S19" s="302" t="s">
        <v>89</v>
      </c>
      <c r="T19" s="302" t="s">
        <v>138</v>
      </c>
      <c r="U19" s="302" t="s">
        <v>90</v>
      </c>
      <c r="V19" s="302" t="s">
        <v>155</v>
      </c>
      <c r="W19" s="302"/>
      <c r="X19" s="323" t="s">
        <v>161</v>
      </c>
      <c r="Y19" s="34" t="s">
        <v>76</v>
      </c>
      <c r="Z19" s="34" t="s">
        <v>76</v>
      </c>
      <c r="AA19" s="34" t="s">
        <v>76</v>
      </c>
      <c r="AB19" s="34"/>
      <c r="AC19" s="34"/>
      <c r="AD19" s="34"/>
      <c r="AE19" s="302" t="s">
        <v>162</v>
      </c>
      <c r="AF19" s="34" t="s">
        <v>83</v>
      </c>
      <c r="AG19" s="34" t="s">
        <v>84</v>
      </c>
      <c r="AH19" s="34">
        <v>4</v>
      </c>
      <c r="AI19" s="310">
        <v>45992</v>
      </c>
      <c r="AJ19" s="34" t="s">
        <v>163</v>
      </c>
      <c r="AK19" s="34"/>
      <c r="AL19" s="34">
        <v>1</v>
      </c>
      <c r="AM19" s="34">
        <v>2</v>
      </c>
      <c r="AN19" s="34">
        <v>3</v>
      </c>
      <c r="AO19" s="34">
        <v>4</v>
      </c>
      <c r="AP19" s="34"/>
      <c r="AQ19" s="34"/>
    </row>
    <row r="20" spans="1:43" s="2" customFormat="1" ht="56.25" customHeight="1">
      <c r="A20" s="314">
        <v>14</v>
      </c>
      <c r="B20" s="302" t="s">
        <v>164</v>
      </c>
      <c r="C20" s="209" t="s">
        <v>86</v>
      </c>
      <c r="D20" s="209" t="s">
        <v>87</v>
      </c>
      <c r="E20" s="34" t="s">
        <v>65</v>
      </c>
      <c r="F20" s="34" t="s">
        <v>66</v>
      </c>
      <c r="G20" s="34" t="s">
        <v>67</v>
      </c>
      <c r="H20" s="302" t="s">
        <v>135</v>
      </c>
      <c r="I20" s="302" t="s">
        <v>165</v>
      </c>
      <c r="J20" s="34">
        <v>205</v>
      </c>
      <c r="K20" s="34" t="s">
        <v>70</v>
      </c>
      <c r="L20" s="34" t="s">
        <v>71</v>
      </c>
      <c r="M20" s="34" t="s">
        <v>66</v>
      </c>
      <c r="N20" s="34" t="s">
        <v>70</v>
      </c>
      <c r="O20" s="34"/>
      <c r="P20" s="302" t="s">
        <v>135</v>
      </c>
      <c r="Q20" s="302" t="s">
        <v>165</v>
      </c>
      <c r="R20" s="34" t="s">
        <v>67</v>
      </c>
      <c r="S20" s="302" t="s">
        <v>89</v>
      </c>
      <c r="T20" s="302" t="s">
        <v>166</v>
      </c>
      <c r="U20" s="302" t="s">
        <v>154</v>
      </c>
      <c r="V20" s="302"/>
      <c r="W20" s="302"/>
      <c r="X20" s="323" t="s">
        <v>167</v>
      </c>
      <c r="Y20" s="34" t="s">
        <v>76</v>
      </c>
      <c r="Z20" s="34"/>
      <c r="AA20" s="34"/>
      <c r="AB20" s="34"/>
      <c r="AC20" s="34"/>
      <c r="AD20" s="34"/>
      <c r="AE20" s="365" t="s">
        <v>168</v>
      </c>
      <c r="AF20" s="34" t="s">
        <v>169</v>
      </c>
      <c r="AG20" s="34" t="s">
        <v>79</v>
      </c>
      <c r="AH20" s="34">
        <v>100</v>
      </c>
      <c r="AI20" s="310">
        <v>46357</v>
      </c>
      <c r="AJ20" s="34"/>
      <c r="AK20" s="312">
        <v>1</v>
      </c>
      <c r="AL20" s="312">
        <v>1</v>
      </c>
      <c r="AM20" s="312">
        <v>1</v>
      </c>
      <c r="AN20" s="312">
        <v>1</v>
      </c>
      <c r="AO20" s="312">
        <v>1</v>
      </c>
      <c r="AP20" s="312">
        <v>1</v>
      </c>
      <c r="AQ20" s="312">
        <v>1</v>
      </c>
    </row>
    <row r="21" spans="1:43" s="2" customFormat="1" ht="56.25" customHeight="1">
      <c r="A21" s="314">
        <v>15</v>
      </c>
      <c r="B21" s="302" t="s">
        <v>170</v>
      </c>
      <c r="C21" s="209" t="s">
        <v>63</v>
      </c>
      <c r="D21" s="209" t="s">
        <v>64</v>
      </c>
      <c r="E21" s="34" t="s">
        <v>65</v>
      </c>
      <c r="F21" s="34" t="s">
        <v>66</v>
      </c>
      <c r="G21" s="34" t="s">
        <v>67</v>
      </c>
      <c r="H21" s="302" t="s">
        <v>135</v>
      </c>
      <c r="I21" s="302" t="s">
        <v>171</v>
      </c>
      <c r="J21" s="34">
        <v>150</v>
      </c>
      <c r="K21" s="34" t="s">
        <v>70</v>
      </c>
      <c r="L21" s="34" t="s">
        <v>71</v>
      </c>
      <c r="M21" s="34" t="s">
        <v>66</v>
      </c>
      <c r="N21" s="34" t="s">
        <v>70</v>
      </c>
      <c r="O21" s="34"/>
      <c r="P21" s="302" t="s">
        <v>135</v>
      </c>
      <c r="Q21" s="302" t="s">
        <v>171</v>
      </c>
      <c r="R21" s="34" t="s">
        <v>67</v>
      </c>
      <c r="S21" s="302" t="s">
        <v>89</v>
      </c>
      <c r="T21" s="302" t="s">
        <v>138</v>
      </c>
      <c r="U21" s="302" t="s">
        <v>107</v>
      </c>
      <c r="V21" s="302"/>
      <c r="W21" s="302"/>
      <c r="X21" s="323" t="s">
        <v>172</v>
      </c>
      <c r="Y21" s="34" t="s">
        <v>76</v>
      </c>
      <c r="Z21" s="34"/>
      <c r="AA21" s="34"/>
      <c r="AB21" s="34"/>
      <c r="AC21" s="34"/>
      <c r="AD21" s="34"/>
      <c r="AE21" s="302" t="s">
        <v>173</v>
      </c>
      <c r="AF21" s="34" t="s">
        <v>83</v>
      </c>
      <c r="AG21" s="34" t="s">
        <v>84</v>
      </c>
      <c r="AH21" s="34">
        <v>1</v>
      </c>
      <c r="AI21" s="310">
        <v>45444</v>
      </c>
      <c r="AJ21" s="34" t="s">
        <v>163</v>
      </c>
      <c r="AK21" s="34"/>
      <c r="AL21" s="34">
        <v>1</v>
      </c>
      <c r="AM21" s="34"/>
      <c r="AN21" s="34"/>
      <c r="AO21" s="34"/>
      <c r="AP21" s="34"/>
      <c r="AQ21" s="34"/>
    </row>
    <row r="22" spans="1:43" s="2" customFormat="1" ht="74.25" customHeight="1">
      <c r="A22" s="314">
        <v>16</v>
      </c>
      <c r="B22" s="302" t="s">
        <v>174</v>
      </c>
      <c r="C22" s="209" t="s">
        <v>86</v>
      </c>
      <c r="D22" s="209" t="s">
        <v>87</v>
      </c>
      <c r="E22" s="34" t="s">
        <v>65</v>
      </c>
      <c r="F22" s="306" t="s">
        <v>175</v>
      </c>
      <c r="G22" s="34" t="s">
        <v>67</v>
      </c>
      <c r="H22" s="302" t="s">
        <v>135</v>
      </c>
      <c r="I22" s="302" t="s">
        <v>176</v>
      </c>
      <c r="J22" s="34" t="s">
        <v>148</v>
      </c>
      <c r="K22" s="34" t="s">
        <v>177</v>
      </c>
      <c r="L22" s="34" t="s">
        <v>71</v>
      </c>
      <c r="M22" s="34" t="s">
        <v>178</v>
      </c>
      <c r="N22" s="34" t="s">
        <v>70</v>
      </c>
      <c r="O22" s="34"/>
      <c r="P22" s="302" t="s">
        <v>135</v>
      </c>
      <c r="Q22" s="302" t="s">
        <v>176</v>
      </c>
      <c r="R22" s="34" t="s">
        <v>67</v>
      </c>
      <c r="S22" s="302" t="s">
        <v>89</v>
      </c>
      <c r="T22" s="302" t="s">
        <v>138</v>
      </c>
      <c r="U22" s="302" t="s">
        <v>90</v>
      </c>
      <c r="V22" s="302" t="s">
        <v>179</v>
      </c>
      <c r="W22" s="302"/>
      <c r="X22" s="323" t="s">
        <v>180</v>
      </c>
      <c r="Y22" s="34" t="s">
        <v>76</v>
      </c>
      <c r="Z22" s="34" t="s">
        <v>76</v>
      </c>
      <c r="AA22" s="34"/>
      <c r="AB22" s="34"/>
      <c r="AC22" s="34"/>
      <c r="AD22" s="34"/>
      <c r="AE22" s="366" t="s">
        <v>181</v>
      </c>
      <c r="AF22" s="34" t="s">
        <v>169</v>
      </c>
      <c r="AG22" s="34" t="s">
        <v>79</v>
      </c>
      <c r="AH22" s="312">
        <v>1</v>
      </c>
      <c r="AI22" s="310">
        <v>45444</v>
      </c>
      <c r="AJ22" s="34" t="s">
        <v>182</v>
      </c>
      <c r="AK22" s="312">
        <v>0.5</v>
      </c>
      <c r="AL22" s="312">
        <v>1</v>
      </c>
      <c r="AM22" s="34"/>
      <c r="AN22" s="34"/>
      <c r="AO22" s="34"/>
      <c r="AP22" s="34"/>
      <c r="AQ22" s="34"/>
    </row>
    <row r="23" spans="1:43" s="341" customFormat="1" ht="56.25" customHeight="1">
      <c r="A23" s="314">
        <v>17</v>
      </c>
      <c r="B23" s="302" t="s">
        <v>183</v>
      </c>
      <c r="C23" s="209" t="s">
        <v>86</v>
      </c>
      <c r="D23" s="209" t="s">
        <v>87</v>
      </c>
      <c r="E23" s="34" t="s">
        <v>65</v>
      </c>
      <c r="F23" s="34" t="s">
        <v>66</v>
      </c>
      <c r="G23" s="34" t="s">
        <v>96</v>
      </c>
      <c r="H23" s="302" t="s">
        <v>135</v>
      </c>
      <c r="I23" s="302" t="s">
        <v>184</v>
      </c>
      <c r="J23" s="34">
        <v>100</v>
      </c>
      <c r="K23" s="34" t="s">
        <v>185</v>
      </c>
      <c r="L23" s="34" t="s">
        <v>71</v>
      </c>
      <c r="M23" s="34" t="s">
        <v>66</v>
      </c>
      <c r="N23" s="34" t="s">
        <v>186</v>
      </c>
      <c r="O23" s="34"/>
      <c r="P23" s="302" t="s">
        <v>135</v>
      </c>
      <c r="Q23" s="302" t="s">
        <v>184</v>
      </c>
      <c r="R23" s="34" t="s">
        <v>96</v>
      </c>
      <c r="S23" s="302" t="s">
        <v>89</v>
      </c>
      <c r="T23" s="302" t="s">
        <v>187</v>
      </c>
      <c r="U23" s="302" t="s">
        <v>188</v>
      </c>
      <c r="V23" s="302" t="s">
        <v>155</v>
      </c>
      <c r="W23" s="302" t="s">
        <v>189</v>
      </c>
      <c r="X23" s="323" t="s">
        <v>190</v>
      </c>
      <c r="Y23" s="34" t="s">
        <v>76</v>
      </c>
      <c r="Z23" s="34"/>
      <c r="AA23" s="34"/>
      <c r="AB23" s="34"/>
      <c r="AC23" s="34"/>
      <c r="AD23" s="34"/>
      <c r="AE23" s="302" t="s">
        <v>191</v>
      </c>
      <c r="AF23" s="34" t="s">
        <v>83</v>
      </c>
      <c r="AG23" s="34" t="s">
        <v>84</v>
      </c>
      <c r="AH23" s="322">
        <v>1</v>
      </c>
      <c r="AI23" s="310">
        <v>45444</v>
      </c>
      <c r="AJ23" s="34" t="s">
        <v>192</v>
      </c>
      <c r="AK23" s="34">
        <v>0.5</v>
      </c>
      <c r="AL23" s="34">
        <v>0.5</v>
      </c>
      <c r="AM23" s="34"/>
      <c r="AN23" s="34"/>
      <c r="AO23" s="34"/>
      <c r="AP23" s="34"/>
      <c r="AQ23" s="34"/>
    </row>
    <row r="24" spans="1:43" s="2" customFormat="1" ht="56.25" customHeight="1">
      <c r="A24" s="314">
        <v>18</v>
      </c>
      <c r="B24" s="302" t="s">
        <v>193</v>
      </c>
      <c r="C24" s="209" t="s">
        <v>86</v>
      </c>
      <c r="D24" s="209" t="s">
        <v>87</v>
      </c>
      <c r="E24" s="34" t="s">
        <v>65</v>
      </c>
      <c r="F24" s="34" t="s">
        <v>66</v>
      </c>
      <c r="G24" s="34" t="s">
        <v>96</v>
      </c>
      <c r="H24" s="302" t="s">
        <v>135</v>
      </c>
      <c r="I24" s="302" t="s">
        <v>184</v>
      </c>
      <c r="J24" s="34">
        <v>101</v>
      </c>
      <c r="K24" s="34" t="s">
        <v>185</v>
      </c>
      <c r="L24" s="34" t="s">
        <v>71</v>
      </c>
      <c r="M24" s="34" t="s">
        <v>66</v>
      </c>
      <c r="N24" s="34" t="s">
        <v>186</v>
      </c>
      <c r="O24" s="34"/>
      <c r="P24" s="302" t="s">
        <v>135</v>
      </c>
      <c r="Q24" s="302" t="s">
        <v>184</v>
      </c>
      <c r="R24" s="34" t="s">
        <v>96</v>
      </c>
      <c r="S24" s="302" t="s">
        <v>89</v>
      </c>
      <c r="T24" s="302" t="s">
        <v>187</v>
      </c>
      <c r="U24" s="302" t="s">
        <v>188</v>
      </c>
      <c r="V24" s="302" t="s">
        <v>155</v>
      </c>
      <c r="W24" s="302" t="s">
        <v>107</v>
      </c>
      <c r="X24" s="323" t="s">
        <v>194</v>
      </c>
      <c r="Y24" s="34" t="s">
        <v>76</v>
      </c>
      <c r="Z24" s="34"/>
      <c r="AA24" s="34"/>
      <c r="AB24" s="34"/>
      <c r="AC24" s="34"/>
      <c r="AD24" s="34"/>
      <c r="AE24" s="302" t="s">
        <v>195</v>
      </c>
      <c r="AF24" s="34" t="s">
        <v>83</v>
      </c>
      <c r="AG24" s="34" t="s">
        <v>84</v>
      </c>
      <c r="AH24" s="322">
        <v>1</v>
      </c>
      <c r="AI24" s="310">
        <v>45261</v>
      </c>
      <c r="AJ24" s="34"/>
      <c r="AK24" s="34">
        <v>1</v>
      </c>
      <c r="AL24" s="34"/>
      <c r="AM24" s="34"/>
      <c r="AN24" s="34"/>
      <c r="AO24" s="34"/>
      <c r="AP24" s="34"/>
      <c r="AQ24" s="34"/>
    </row>
    <row r="25" spans="1:43" s="2" customFormat="1" ht="56.25" customHeight="1">
      <c r="A25" s="314">
        <v>19</v>
      </c>
      <c r="B25" s="302" t="s">
        <v>196</v>
      </c>
      <c r="C25" s="209" t="s">
        <v>86</v>
      </c>
      <c r="D25" s="209" t="s">
        <v>87</v>
      </c>
      <c r="E25" s="34" t="s">
        <v>65</v>
      </c>
      <c r="F25" s="34" t="s">
        <v>66</v>
      </c>
      <c r="G25" s="34" t="s">
        <v>96</v>
      </c>
      <c r="H25" s="302" t="s">
        <v>135</v>
      </c>
      <c r="I25" s="302" t="s">
        <v>197</v>
      </c>
      <c r="J25" s="34">
        <v>99</v>
      </c>
      <c r="K25" s="34" t="s">
        <v>185</v>
      </c>
      <c r="L25" s="34" t="s">
        <v>71</v>
      </c>
      <c r="M25" s="34" t="s">
        <v>66</v>
      </c>
      <c r="N25" s="34" t="s">
        <v>186</v>
      </c>
      <c r="O25" s="34"/>
      <c r="P25" s="302" t="s">
        <v>135</v>
      </c>
      <c r="Q25" s="302" t="s">
        <v>197</v>
      </c>
      <c r="R25" s="34" t="s">
        <v>67</v>
      </c>
      <c r="S25" s="302" t="s">
        <v>89</v>
      </c>
      <c r="T25" s="302" t="s">
        <v>187</v>
      </c>
      <c r="U25" s="302" t="s">
        <v>107</v>
      </c>
      <c r="V25" s="302"/>
      <c r="W25" s="302"/>
      <c r="X25" s="323" t="s">
        <v>198</v>
      </c>
      <c r="Y25" s="34" t="s">
        <v>76</v>
      </c>
      <c r="Z25" s="34" t="s">
        <v>76</v>
      </c>
      <c r="AA25" s="34" t="s">
        <v>76</v>
      </c>
      <c r="AB25" s="34"/>
      <c r="AC25" s="34"/>
      <c r="AD25" s="34"/>
      <c r="AE25" s="302" t="s">
        <v>199</v>
      </c>
      <c r="AF25" s="34" t="s">
        <v>83</v>
      </c>
      <c r="AG25" s="34" t="s">
        <v>84</v>
      </c>
      <c r="AH25" s="34">
        <v>2</v>
      </c>
      <c r="AI25" s="310">
        <v>45627</v>
      </c>
      <c r="AJ25" s="34"/>
      <c r="AK25" s="34">
        <v>1</v>
      </c>
      <c r="AL25" s="34">
        <v>1</v>
      </c>
      <c r="AM25" s="34"/>
      <c r="AN25" s="34"/>
      <c r="AO25" s="34"/>
      <c r="AP25" s="34"/>
      <c r="AQ25" s="34"/>
    </row>
    <row r="26" spans="1:43" s="2" customFormat="1" ht="56.25" customHeight="1">
      <c r="A26" s="314">
        <v>20</v>
      </c>
      <c r="B26" s="302" t="s">
        <v>200</v>
      </c>
      <c r="C26" s="209" t="s">
        <v>86</v>
      </c>
      <c r="D26" s="209" t="s">
        <v>87</v>
      </c>
      <c r="E26" s="34" t="s">
        <v>65</v>
      </c>
      <c r="F26" s="34" t="s">
        <v>66</v>
      </c>
      <c r="G26" s="34" t="s">
        <v>96</v>
      </c>
      <c r="H26" s="302" t="s">
        <v>201</v>
      </c>
      <c r="I26" s="302" t="s">
        <v>202</v>
      </c>
      <c r="J26" s="34">
        <v>15</v>
      </c>
      <c r="K26" s="34" t="s">
        <v>203</v>
      </c>
      <c r="L26" s="34" t="s">
        <v>71</v>
      </c>
      <c r="M26" s="34" t="s">
        <v>66</v>
      </c>
      <c r="N26" s="34" t="s">
        <v>204</v>
      </c>
      <c r="O26" s="34"/>
      <c r="P26" s="302" t="s">
        <v>201</v>
      </c>
      <c r="Q26" s="302" t="s">
        <v>202</v>
      </c>
      <c r="R26" s="34" t="s">
        <v>67</v>
      </c>
      <c r="S26" s="302" t="s">
        <v>89</v>
      </c>
      <c r="T26" s="302" t="s">
        <v>154</v>
      </c>
      <c r="U26" s="302" t="s">
        <v>121</v>
      </c>
      <c r="V26" s="302"/>
      <c r="W26" s="302"/>
      <c r="X26" s="323" t="s">
        <v>205</v>
      </c>
      <c r="Y26" s="34" t="s">
        <v>76</v>
      </c>
      <c r="Z26" s="34" t="s">
        <v>76</v>
      </c>
      <c r="AA26" s="34"/>
      <c r="AB26" s="34"/>
      <c r="AC26" s="34"/>
      <c r="AD26" s="34" t="s">
        <v>76</v>
      </c>
      <c r="AE26" s="302" t="s">
        <v>206</v>
      </c>
      <c r="AF26" s="34" t="s">
        <v>83</v>
      </c>
      <c r="AG26" s="34" t="s">
        <v>84</v>
      </c>
      <c r="AH26" s="34">
        <v>1</v>
      </c>
      <c r="AI26" s="310">
        <v>45627</v>
      </c>
      <c r="AJ26" s="34"/>
      <c r="AK26" s="34"/>
      <c r="AL26" s="34"/>
      <c r="AM26" s="34">
        <v>1</v>
      </c>
      <c r="AN26" s="34"/>
      <c r="AO26" s="34"/>
      <c r="AP26" s="34"/>
      <c r="AQ26" s="34"/>
    </row>
    <row r="27" spans="1:43" s="2" customFormat="1" ht="56.25" customHeight="1">
      <c r="A27" s="314">
        <v>21</v>
      </c>
      <c r="B27" s="302" t="s">
        <v>207</v>
      </c>
      <c r="C27" s="209" t="s">
        <v>86</v>
      </c>
      <c r="D27" s="209" t="s">
        <v>111</v>
      </c>
      <c r="E27" s="34" t="s">
        <v>65</v>
      </c>
      <c r="F27" s="34" t="s">
        <v>66</v>
      </c>
      <c r="G27" s="34" t="s">
        <v>67</v>
      </c>
      <c r="H27" s="302" t="s">
        <v>201</v>
      </c>
      <c r="I27" s="302" t="s">
        <v>208</v>
      </c>
      <c r="J27" s="34">
        <v>215</v>
      </c>
      <c r="K27" s="34" t="s">
        <v>209</v>
      </c>
      <c r="L27" s="34" t="s">
        <v>71</v>
      </c>
      <c r="M27" s="34" t="s">
        <v>66</v>
      </c>
      <c r="N27" s="34" t="s">
        <v>70</v>
      </c>
      <c r="O27" s="34"/>
      <c r="P27" s="302" t="s">
        <v>201</v>
      </c>
      <c r="Q27" s="302" t="s">
        <v>208</v>
      </c>
      <c r="R27" s="34" t="s">
        <v>67</v>
      </c>
      <c r="S27" s="302" t="s">
        <v>89</v>
      </c>
      <c r="T27" s="302" t="s">
        <v>138</v>
      </c>
      <c r="U27" s="302"/>
      <c r="V27" s="302"/>
      <c r="W27" s="302"/>
      <c r="X27" s="323" t="s">
        <v>210</v>
      </c>
      <c r="Y27" s="34" t="s">
        <v>76</v>
      </c>
      <c r="Z27" s="34" t="s">
        <v>76</v>
      </c>
      <c r="AA27" s="34" t="s">
        <v>76</v>
      </c>
      <c r="AB27" s="34" t="s">
        <v>76</v>
      </c>
      <c r="AC27" s="34" t="s">
        <v>76</v>
      </c>
      <c r="AD27" s="34" t="s">
        <v>76</v>
      </c>
      <c r="AE27" s="302" t="s">
        <v>211</v>
      </c>
      <c r="AF27" s="34" t="s">
        <v>169</v>
      </c>
      <c r="AG27" s="34" t="s">
        <v>79</v>
      </c>
      <c r="AH27" s="312">
        <v>1</v>
      </c>
      <c r="AI27" s="310">
        <v>45627</v>
      </c>
      <c r="AJ27" s="34" t="s">
        <v>212</v>
      </c>
      <c r="AK27" s="312">
        <v>0.3</v>
      </c>
      <c r="AL27" s="312">
        <v>0.8</v>
      </c>
      <c r="AM27" s="312">
        <v>1</v>
      </c>
      <c r="AN27" s="34"/>
      <c r="AO27" s="34"/>
      <c r="AP27" s="34"/>
      <c r="AQ27" s="34"/>
    </row>
    <row r="28" spans="1:43" s="2" customFormat="1" ht="56.25" customHeight="1">
      <c r="A28" s="314">
        <v>22</v>
      </c>
      <c r="B28" s="302" t="s">
        <v>213</v>
      </c>
      <c r="C28" s="209" t="s">
        <v>86</v>
      </c>
      <c r="D28" s="209" t="s">
        <v>87</v>
      </c>
      <c r="E28" s="34" t="s">
        <v>65</v>
      </c>
      <c r="F28" s="34" t="s">
        <v>66</v>
      </c>
      <c r="G28" s="34" t="s">
        <v>67</v>
      </c>
      <c r="H28" s="302" t="s">
        <v>201</v>
      </c>
      <c r="I28" s="302" t="s">
        <v>214</v>
      </c>
      <c r="J28" s="34">
        <v>213</v>
      </c>
      <c r="K28" s="34" t="s">
        <v>209</v>
      </c>
      <c r="L28" s="34" t="s">
        <v>71</v>
      </c>
      <c r="M28" s="34" t="s">
        <v>126</v>
      </c>
      <c r="N28" s="34" t="s">
        <v>70</v>
      </c>
      <c r="O28" s="34"/>
      <c r="P28" s="302" t="s">
        <v>201</v>
      </c>
      <c r="Q28" s="302" t="s">
        <v>214</v>
      </c>
      <c r="R28" s="34" t="s">
        <v>67</v>
      </c>
      <c r="S28" s="302" t="s">
        <v>89</v>
      </c>
      <c r="T28" s="302" t="s">
        <v>138</v>
      </c>
      <c r="U28" s="302" t="s">
        <v>90</v>
      </c>
      <c r="V28" s="302"/>
      <c r="W28" s="302"/>
      <c r="X28" s="323" t="s">
        <v>215</v>
      </c>
      <c r="Y28" s="34"/>
      <c r="Z28" s="34"/>
      <c r="AA28" s="34" t="s">
        <v>76</v>
      </c>
      <c r="AB28" s="34"/>
      <c r="AC28" s="34"/>
      <c r="AD28" s="34"/>
      <c r="AE28" s="302" t="s">
        <v>216</v>
      </c>
      <c r="AF28" s="34" t="s">
        <v>83</v>
      </c>
      <c r="AG28" s="34" t="s">
        <v>79</v>
      </c>
      <c r="AH28" s="34">
        <v>100</v>
      </c>
      <c r="AI28" s="310">
        <v>46357</v>
      </c>
      <c r="AJ28" s="34"/>
      <c r="AK28" s="34"/>
      <c r="AL28" s="312">
        <v>1</v>
      </c>
      <c r="AM28" s="312">
        <v>1</v>
      </c>
      <c r="AN28" s="312">
        <v>1</v>
      </c>
      <c r="AO28" s="312">
        <v>1</v>
      </c>
      <c r="AP28" s="312">
        <v>1</v>
      </c>
      <c r="AQ28" s="312">
        <v>1</v>
      </c>
    </row>
    <row r="29" spans="1:43" s="2" customFormat="1" ht="56.25" customHeight="1">
      <c r="A29" s="314">
        <v>23</v>
      </c>
      <c r="B29" s="302" t="s">
        <v>217</v>
      </c>
      <c r="C29" s="209" t="s">
        <v>86</v>
      </c>
      <c r="D29" s="209" t="s">
        <v>64</v>
      </c>
      <c r="E29" s="34" t="s">
        <v>65</v>
      </c>
      <c r="F29" s="34" t="s">
        <v>66</v>
      </c>
      <c r="G29" s="34" t="s">
        <v>67</v>
      </c>
      <c r="H29" s="302" t="s">
        <v>201</v>
      </c>
      <c r="I29" s="302" t="s">
        <v>214</v>
      </c>
      <c r="J29" s="34">
        <v>220</v>
      </c>
      <c r="K29" s="34" t="s">
        <v>209</v>
      </c>
      <c r="L29" s="34" t="s">
        <v>71</v>
      </c>
      <c r="M29" s="34" t="s">
        <v>126</v>
      </c>
      <c r="N29" s="34" t="s">
        <v>70</v>
      </c>
      <c r="O29" s="34"/>
      <c r="P29" s="302" t="s">
        <v>201</v>
      </c>
      <c r="Q29" s="302" t="s">
        <v>214</v>
      </c>
      <c r="R29" s="34" t="s">
        <v>67</v>
      </c>
      <c r="S29" s="302" t="s">
        <v>89</v>
      </c>
      <c r="T29" s="302" t="s">
        <v>90</v>
      </c>
      <c r="U29" s="302"/>
      <c r="V29" s="302"/>
      <c r="W29" s="302"/>
      <c r="X29" s="323" t="s">
        <v>218</v>
      </c>
      <c r="Y29" s="34"/>
      <c r="Z29" s="34"/>
      <c r="AA29" s="34" t="s">
        <v>76</v>
      </c>
      <c r="AB29" s="34"/>
      <c r="AC29" s="34"/>
      <c r="AD29" s="34"/>
      <c r="AE29" s="302" t="s">
        <v>216</v>
      </c>
      <c r="AF29" s="34" t="s">
        <v>83</v>
      </c>
      <c r="AG29" s="34" t="s">
        <v>79</v>
      </c>
      <c r="AH29" s="34">
        <v>100</v>
      </c>
      <c r="AI29" s="310">
        <v>46357</v>
      </c>
      <c r="AJ29" s="34"/>
      <c r="AK29" s="34"/>
      <c r="AL29" s="312">
        <v>1</v>
      </c>
      <c r="AM29" s="312">
        <v>1</v>
      </c>
      <c r="AN29" s="312">
        <v>1</v>
      </c>
      <c r="AO29" s="312">
        <v>1</v>
      </c>
      <c r="AP29" s="312">
        <v>1</v>
      </c>
      <c r="AQ29" s="312">
        <v>1</v>
      </c>
    </row>
    <row r="30" spans="1:43" s="2" customFormat="1" ht="56.25" customHeight="1">
      <c r="A30" s="314">
        <v>24</v>
      </c>
      <c r="B30" s="302" t="s">
        <v>219</v>
      </c>
      <c r="C30" s="209" t="s">
        <v>86</v>
      </c>
      <c r="D30" s="209" t="s">
        <v>87</v>
      </c>
      <c r="E30" s="34" t="s">
        <v>65</v>
      </c>
      <c r="F30" s="34" t="s">
        <v>66</v>
      </c>
      <c r="G30" s="34" t="s">
        <v>96</v>
      </c>
      <c r="H30" s="302" t="s">
        <v>220</v>
      </c>
      <c r="I30" s="302" t="s">
        <v>221</v>
      </c>
      <c r="J30" s="34" t="s">
        <v>148</v>
      </c>
      <c r="K30" s="34" t="s">
        <v>222</v>
      </c>
      <c r="L30" s="34" t="s">
        <v>71</v>
      </c>
      <c r="M30" s="34" t="s">
        <v>66</v>
      </c>
      <c r="N30" s="34" t="s">
        <v>70</v>
      </c>
      <c r="O30" s="34"/>
      <c r="P30" s="302" t="s">
        <v>220</v>
      </c>
      <c r="Q30" s="302" t="s">
        <v>221</v>
      </c>
      <c r="R30" s="34" t="s">
        <v>67</v>
      </c>
      <c r="S30" s="302" t="s">
        <v>89</v>
      </c>
      <c r="T30" s="302" t="s">
        <v>80</v>
      </c>
      <c r="U30" s="302"/>
      <c r="V30" s="302"/>
      <c r="W30" s="302"/>
      <c r="X30" s="323" t="s">
        <v>223</v>
      </c>
      <c r="Y30" s="34" t="s">
        <v>76</v>
      </c>
      <c r="Z30" s="34" t="s">
        <v>76</v>
      </c>
      <c r="AA30" s="34"/>
      <c r="AB30" s="34" t="s">
        <v>76</v>
      </c>
      <c r="AC30" s="34"/>
      <c r="AD30" s="34" t="s">
        <v>76</v>
      </c>
      <c r="AE30" s="302" t="s">
        <v>224</v>
      </c>
      <c r="AF30" s="34" t="s">
        <v>83</v>
      </c>
      <c r="AG30" s="34" t="s">
        <v>84</v>
      </c>
      <c r="AH30" s="34">
        <v>1</v>
      </c>
      <c r="AI30" s="310">
        <v>46174</v>
      </c>
      <c r="AJ30" s="34" t="s">
        <v>225</v>
      </c>
      <c r="AK30" s="34"/>
      <c r="AL30" s="34"/>
      <c r="AM30" s="34"/>
      <c r="AN30" s="34"/>
      <c r="AO30" s="34"/>
      <c r="AP30" s="34"/>
      <c r="AQ30" s="34">
        <v>1</v>
      </c>
    </row>
    <row r="31" spans="1:43" s="2" customFormat="1" ht="56.25" customHeight="1">
      <c r="A31" s="314">
        <v>24</v>
      </c>
      <c r="B31" s="302" t="s">
        <v>219</v>
      </c>
      <c r="C31" s="209" t="s">
        <v>86</v>
      </c>
      <c r="D31" s="209" t="s">
        <v>87</v>
      </c>
      <c r="E31" s="34" t="s">
        <v>65</v>
      </c>
      <c r="F31" s="34" t="s">
        <v>66</v>
      </c>
      <c r="G31" s="34" t="s">
        <v>96</v>
      </c>
      <c r="H31" s="302" t="s">
        <v>220</v>
      </c>
      <c r="I31" s="302" t="s">
        <v>221</v>
      </c>
      <c r="J31" s="34" t="s">
        <v>148</v>
      </c>
      <c r="K31" s="34" t="s">
        <v>222</v>
      </c>
      <c r="L31" s="34" t="s">
        <v>71</v>
      </c>
      <c r="M31" s="34" t="s">
        <v>66</v>
      </c>
      <c r="N31" s="34" t="s">
        <v>70</v>
      </c>
      <c r="O31" s="34"/>
      <c r="P31" s="302" t="s">
        <v>220</v>
      </c>
      <c r="Q31" s="302" t="s">
        <v>221</v>
      </c>
      <c r="R31" s="34" t="s">
        <v>67</v>
      </c>
      <c r="S31" s="302" t="s">
        <v>89</v>
      </c>
      <c r="T31" s="302" t="s">
        <v>80</v>
      </c>
      <c r="U31" s="302"/>
      <c r="V31" s="302"/>
      <c r="W31" s="302"/>
      <c r="X31" s="323" t="s">
        <v>223</v>
      </c>
      <c r="Y31" s="34" t="s">
        <v>76</v>
      </c>
      <c r="Z31" s="34" t="s">
        <v>76</v>
      </c>
      <c r="AA31" s="34"/>
      <c r="AB31" s="34" t="s">
        <v>76</v>
      </c>
      <c r="AC31" s="34"/>
      <c r="AD31" s="34" t="s">
        <v>76</v>
      </c>
      <c r="AE31" s="302" t="s">
        <v>226</v>
      </c>
      <c r="AF31" s="34" t="s">
        <v>83</v>
      </c>
      <c r="AG31" s="34" t="s">
        <v>145</v>
      </c>
      <c r="AH31" s="312">
        <v>1</v>
      </c>
      <c r="AI31" s="310">
        <v>46174</v>
      </c>
      <c r="AJ31" s="34" t="s">
        <v>225</v>
      </c>
      <c r="AK31" s="34"/>
      <c r="AL31" s="34"/>
      <c r="AM31" s="312">
        <v>0.3</v>
      </c>
      <c r="AN31" s="34"/>
      <c r="AO31" s="312">
        <v>0.3</v>
      </c>
      <c r="AP31" s="34"/>
      <c r="AQ31" s="312">
        <v>0.4</v>
      </c>
    </row>
    <row r="32" spans="1:43" s="2" customFormat="1" ht="56.25" customHeight="1">
      <c r="A32" s="314">
        <v>24</v>
      </c>
      <c r="B32" s="302" t="s">
        <v>219</v>
      </c>
      <c r="C32" s="209" t="s">
        <v>86</v>
      </c>
      <c r="D32" s="209" t="s">
        <v>87</v>
      </c>
      <c r="E32" s="34" t="s">
        <v>65</v>
      </c>
      <c r="F32" s="34" t="s">
        <v>66</v>
      </c>
      <c r="G32" s="34" t="s">
        <v>96</v>
      </c>
      <c r="H32" s="302" t="s">
        <v>220</v>
      </c>
      <c r="I32" s="302" t="s">
        <v>221</v>
      </c>
      <c r="J32" s="34" t="s">
        <v>148</v>
      </c>
      <c r="K32" s="34" t="s">
        <v>222</v>
      </c>
      <c r="L32" s="34" t="s">
        <v>71</v>
      </c>
      <c r="M32" s="34" t="s">
        <v>66</v>
      </c>
      <c r="N32" s="34" t="s">
        <v>70</v>
      </c>
      <c r="O32" s="34"/>
      <c r="P32" s="302" t="s">
        <v>220</v>
      </c>
      <c r="Q32" s="302" t="s">
        <v>221</v>
      </c>
      <c r="R32" s="34" t="s">
        <v>67</v>
      </c>
      <c r="S32" s="302" t="s">
        <v>89</v>
      </c>
      <c r="T32" s="302" t="s">
        <v>80</v>
      </c>
      <c r="U32" s="302"/>
      <c r="V32" s="302"/>
      <c r="W32" s="302"/>
      <c r="X32" s="323" t="s">
        <v>223</v>
      </c>
      <c r="Y32" s="34" t="s">
        <v>76</v>
      </c>
      <c r="Z32" s="34" t="s">
        <v>76</v>
      </c>
      <c r="AA32" s="34"/>
      <c r="AB32" s="34" t="s">
        <v>76</v>
      </c>
      <c r="AC32" s="34"/>
      <c r="AD32" s="34" t="s">
        <v>76</v>
      </c>
      <c r="AE32" s="302" t="s">
        <v>227</v>
      </c>
      <c r="AF32" s="34" t="s">
        <v>83</v>
      </c>
      <c r="AG32" s="34" t="s">
        <v>84</v>
      </c>
      <c r="AH32" s="34">
        <v>1</v>
      </c>
      <c r="AI32" s="310">
        <v>46174</v>
      </c>
      <c r="AJ32" s="34" t="s">
        <v>225</v>
      </c>
      <c r="AK32" s="34"/>
      <c r="AL32" s="34"/>
      <c r="AM32" s="34"/>
      <c r="AN32" s="34"/>
      <c r="AO32" s="34"/>
      <c r="AP32" s="34"/>
      <c r="AQ32" s="34">
        <v>1</v>
      </c>
    </row>
    <row r="33" spans="1:43" s="2" customFormat="1" ht="56.25" customHeight="1">
      <c r="A33" s="314">
        <v>25</v>
      </c>
      <c r="B33" s="302" t="s">
        <v>228</v>
      </c>
      <c r="C33" s="209" t="s">
        <v>63</v>
      </c>
      <c r="D33" s="209" t="s">
        <v>64</v>
      </c>
      <c r="E33" s="34" t="s">
        <v>65</v>
      </c>
      <c r="F33" s="34" t="s">
        <v>66</v>
      </c>
      <c r="G33" s="34" t="s">
        <v>96</v>
      </c>
      <c r="H33" s="302" t="s">
        <v>220</v>
      </c>
      <c r="I33" s="302" t="s">
        <v>229</v>
      </c>
      <c r="J33" s="34">
        <v>258</v>
      </c>
      <c r="K33" s="34" t="s">
        <v>230</v>
      </c>
      <c r="L33" s="34" t="s">
        <v>71</v>
      </c>
      <c r="M33" s="34" t="s">
        <v>66</v>
      </c>
      <c r="N33" s="34" t="s">
        <v>231</v>
      </c>
      <c r="O33" s="34"/>
      <c r="P33" s="302" t="s">
        <v>220</v>
      </c>
      <c r="Q33" s="302" t="s">
        <v>229</v>
      </c>
      <c r="R33" s="34" t="s">
        <v>67</v>
      </c>
      <c r="S33" s="302" t="s">
        <v>89</v>
      </c>
      <c r="T33" s="302" t="s">
        <v>187</v>
      </c>
      <c r="U33" s="302" t="s">
        <v>121</v>
      </c>
      <c r="V33" s="302"/>
      <c r="W33" s="302" t="s">
        <v>232</v>
      </c>
      <c r="X33" s="323" t="s">
        <v>233</v>
      </c>
      <c r="Y33" s="34" t="s">
        <v>76</v>
      </c>
      <c r="Z33" s="34" t="s">
        <v>76</v>
      </c>
      <c r="AA33" s="34"/>
      <c r="AB33" s="34" t="s">
        <v>76</v>
      </c>
      <c r="AC33" s="34"/>
      <c r="AD33" s="34"/>
      <c r="AE33" s="302" t="s">
        <v>234</v>
      </c>
      <c r="AF33" s="34" t="s">
        <v>83</v>
      </c>
      <c r="AG33" s="34" t="s">
        <v>84</v>
      </c>
      <c r="AH33" s="34">
        <v>3</v>
      </c>
      <c r="AI33" s="310">
        <v>45992</v>
      </c>
      <c r="AJ33" s="34" t="s">
        <v>212</v>
      </c>
      <c r="AK33" s="34" t="s">
        <v>235</v>
      </c>
      <c r="AL33" s="34"/>
      <c r="AM33" s="34" t="s">
        <v>236</v>
      </c>
      <c r="AN33" s="34"/>
      <c r="AO33" s="34">
        <v>1</v>
      </c>
      <c r="AP33" s="34"/>
      <c r="AQ33" s="34"/>
    </row>
    <row r="34" spans="1:43" s="2" customFormat="1" ht="56.25" customHeight="1">
      <c r="A34" s="314">
        <v>26</v>
      </c>
      <c r="B34" s="302" t="s">
        <v>237</v>
      </c>
      <c r="C34" s="209" t="s">
        <v>86</v>
      </c>
      <c r="D34" s="209" t="s">
        <v>87</v>
      </c>
      <c r="E34" s="34" t="s">
        <v>65</v>
      </c>
      <c r="F34" s="34" t="s">
        <v>66</v>
      </c>
      <c r="G34" s="34" t="s">
        <v>96</v>
      </c>
      <c r="H34" s="302" t="s">
        <v>220</v>
      </c>
      <c r="I34" s="302" t="s">
        <v>229</v>
      </c>
      <c r="J34" s="34">
        <v>258</v>
      </c>
      <c r="K34" s="34" t="s">
        <v>230</v>
      </c>
      <c r="L34" s="34" t="s">
        <v>71</v>
      </c>
      <c r="M34" s="34" t="s">
        <v>66</v>
      </c>
      <c r="N34" s="34" t="s">
        <v>231</v>
      </c>
      <c r="O34" s="34"/>
      <c r="P34" s="302" t="s">
        <v>220</v>
      </c>
      <c r="Q34" s="302" t="s">
        <v>229</v>
      </c>
      <c r="R34" s="34" t="s">
        <v>67</v>
      </c>
      <c r="S34" s="302" t="s">
        <v>89</v>
      </c>
      <c r="T34" s="302" t="s">
        <v>187</v>
      </c>
      <c r="U34" s="302" t="s">
        <v>121</v>
      </c>
      <c r="V34" s="302"/>
      <c r="W34" s="302" t="s">
        <v>232</v>
      </c>
      <c r="X34" s="323" t="s">
        <v>238</v>
      </c>
      <c r="Y34" s="34" t="s">
        <v>76</v>
      </c>
      <c r="Z34" s="34" t="s">
        <v>76</v>
      </c>
      <c r="AA34" s="34"/>
      <c r="AB34" s="34"/>
      <c r="AC34" s="34"/>
      <c r="AD34" s="34"/>
      <c r="AE34" s="302" t="s">
        <v>239</v>
      </c>
      <c r="AF34" s="34" t="s">
        <v>83</v>
      </c>
      <c r="AG34" s="34" t="s">
        <v>84</v>
      </c>
      <c r="AH34" s="34">
        <v>3</v>
      </c>
      <c r="AI34" s="310">
        <v>46357</v>
      </c>
      <c r="AJ34" s="34" t="s">
        <v>225</v>
      </c>
      <c r="AK34" s="34">
        <v>0</v>
      </c>
      <c r="AL34" s="34"/>
      <c r="AM34" s="34">
        <v>1</v>
      </c>
      <c r="AN34" s="34"/>
      <c r="AO34" s="34">
        <v>1</v>
      </c>
      <c r="AP34" s="34"/>
      <c r="AQ34" s="34">
        <v>1</v>
      </c>
    </row>
    <row r="35" spans="1:43" s="2" customFormat="1" ht="56.25" customHeight="1">
      <c r="A35" s="314">
        <v>27</v>
      </c>
      <c r="B35" s="302" t="s">
        <v>240</v>
      </c>
      <c r="C35" s="209" t="s">
        <v>94</v>
      </c>
      <c r="D35" s="209" t="s">
        <v>95</v>
      </c>
      <c r="E35" s="34" t="s">
        <v>65</v>
      </c>
      <c r="F35" s="34" t="s">
        <v>66</v>
      </c>
      <c r="G35" s="34" t="s">
        <v>96</v>
      </c>
      <c r="H35" s="302" t="s">
        <v>241</v>
      </c>
      <c r="I35" s="302" t="s">
        <v>242</v>
      </c>
      <c r="J35" s="34">
        <v>279</v>
      </c>
      <c r="K35" s="34" t="s">
        <v>70</v>
      </c>
      <c r="L35" s="34" t="s">
        <v>71</v>
      </c>
      <c r="M35" s="34" t="s">
        <v>66</v>
      </c>
      <c r="N35" s="34" t="s">
        <v>70</v>
      </c>
      <c r="O35" s="34"/>
      <c r="P35" s="302" t="s">
        <v>241</v>
      </c>
      <c r="Q35" s="302" t="s">
        <v>242</v>
      </c>
      <c r="R35" s="34" t="s">
        <v>67</v>
      </c>
      <c r="S35" s="302" t="s">
        <v>119</v>
      </c>
      <c r="T35" s="302" t="s">
        <v>119</v>
      </c>
      <c r="U35" s="302" t="s">
        <v>107</v>
      </c>
      <c r="V35" s="302" t="s">
        <v>243</v>
      </c>
      <c r="W35" s="302" t="s">
        <v>119</v>
      </c>
      <c r="X35" s="323" t="s">
        <v>244</v>
      </c>
      <c r="Y35" s="34" t="s">
        <v>76</v>
      </c>
      <c r="Z35" s="34"/>
      <c r="AA35" s="34"/>
      <c r="AB35" s="34"/>
      <c r="AC35" s="34"/>
      <c r="AD35" s="34"/>
      <c r="AE35" s="302" t="s">
        <v>245</v>
      </c>
      <c r="AF35" s="34" t="s">
        <v>83</v>
      </c>
      <c r="AG35" s="34" t="s">
        <v>84</v>
      </c>
      <c r="AH35" s="34">
        <v>1</v>
      </c>
      <c r="AI35" s="310">
        <v>45657</v>
      </c>
      <c r="AJ35" s="34" t="s">
        <v>116</v>
      </c>
      <c r="AK35" s="34"/>
      <c r="AL35" s="34"/>
      <c r="AM35" s="34">
        <v>1</v>
      </c>
      <c r="AN35" s="34"/>
      <c r="AO35" s="34"/>
      <c r="AP35" s="34"/>
      <c r="AQ35" s="34"/>
    </row>
    <row r="36" spans="1:43" s="2" customFormat="1" ht="56.25" customHeight="1">
      <c r="A36" s="314">
        <v>27</v>
      </c>
      <c r="B36" s="302" t="s">
        <v>240</v>
      </c>
      <c r="C36" s="209" t="s">
        <v>94</v>
      </c>
      <c r="D36" s="209" t="s">
        <v>95</v>
      </c>
      <c r="E36" s="34" t="s">
        <v>65</v>
      </c>
      <c r="F36" s="34" t="s">
        <v>66</v>
      </c>
      <c r="G36" s="34" t="s">
        <v>96</v>
      </c>
      <c r="H36" s="302" t="s">
        <v>241</v>
      </c>
      <c r="I36" s="302" t="s">
        <v>242</v>
      </c>
      <c r="J36" s="34">
        <v>279</v>
      </c>
      <c r="K36" s="34" t="s">
        <v>70</v>
      </c>
      <c r="L36" s="34" t="s">
        <v>71</v>
      </c>
      <c r="M36" s="34" t="s">
        <v>66</v>
      </c>
      <c r="N36" s="34" t="s">
        <v>70</v>
      </c>
      <c r="O36" s="34"/>
      <c r="P36" s="302" t="s">
        <v>241</v>
      </c>
      <c r="Q36" s="302" t="s">
        <v>242</v>
      </c>
      <c r="R36" s="34" t="s">
        <v>67</v>
      </c>
      <c r="S36" s="302" t="s">
        <v>119</v>
      </c>
      <c r="T36" s="302" t="s">
        <v>119</v>
      </c>
      <c r="U36" s="302" t="s">
        <v>107</v>
      </c>
      <c r="V36" s="302" t="s">
        <v>243</v>
      </c>
      <c r="W36" s="302" t="s">
        <v>119</v>
      </c>
      <c r="X36" s="323" t="s">
        <v>244</v>
      </c>
      <c r="Y36" s="34" t="s">
        <v>76</v>
      </c>
      <c r="Z36" s="34"/>
      <c r="AA36" s="34"/>
      <c r="AB36" s="34"/>
      <c r="AC36" s="34"/>
      <c r="AD36" s="34"/>
      <c r="AE36" s="302" t="s">
        <v>246</v>
      </c>
      <c r="AF36" s="34" t="s">
        <v>83</v>
      </c>
      <c r="AG36" s="34" t="s">
        <v>84</v>
      </c>
      <c r="AH36" s="34">
        <v>3</v>
      </c>
      <c r="AI36" s="310">
        <v>45657</v>
      </c>
      <c r="AJ36" s="34" t="s">
        <v>116</v>
      </c>
      <c r="AK36" s="34"/>
      <c r="AL36" s="34"/>
      <c r="AM36" s="34">
        <v>3</v>
      </c>
      <c r="AN36" s="34"/>
      <c r="AO36" s="34"/>
      <c r="AP36" s="34"/>
      <c r="AQ36" s="34"/>
    </row>
    <row r="37" spans="1:43" s="2" customFormat="1" ht="56.25" customHeight="1">
      <c r="A37" s="314">
        <v>28</v>
      </c>
      <c r="B37" s="302" t="s">
        <v>247</v>
      </c>
      <c r="C37" s="209" t="s">
        <v>86</v>
      </c>
      <c r="D37" s="209" t="s">
        <v>111</v>
      </c>
      <c r="E37" s="34" t="s">
        <v>65</v>
      </c>
      <c r="F37" s="34" t="s">
        <v>66</v>
      </c>
      <c r="G37" s="34" t="s">
        <v>67</v>
      </c>
      <c r="H37" s="302" t="s">
        <v>241</v>
      </c>
      <c r="I37" s="302" t="s">
        <v>242</v>
      </c>
      <c r="J37" s="34">
        <v>309</v>
      </c>
      <c r="K37" s="34" t="s">
        <v>70</v>
      </c>
      <c r="L37" s="34" t="s">
        <v>71</v>
      </c>
      <c r="M37" s="34" t="s">
        <v>66</v>
      </c>
      <c r="N37" s="34" t="s">
        <v>70</v>
      </c>
      <c r="O37" s="34"/>
      <c r="P37" s="302" t="s">
        <v>241</v>
      </c>
      <c r="Q37" s="302" t="s">
        <v>242</v>
      </c>
      <c r="R37" s="34" t="s">
        <v>67</v>
      </c>
      <c r="S37" s="302" t="s">
        <v>89</v>
      </c>
      <c r="T37" s="302" t="s">
        <v>248</v>
      </c>
      <c r="U37" s="302"/>
      <c r="V37" s="302"/>
      <c r="W37" s="302" t="s">
        <v>99</v>
      </c>
      <c r="X37" s="323" t="s">
        <v>249</v>
      </c>
      <c r="Y37" s="34" t="s">
        <v>76</v>
      </c>
      <c r="Z37" s="34" t="s">
        <v>76</v>
      </c>
      <c r="AA37" s="34"/>
      <c r="AB37" s="34"/>
      <c r="AC37" s="34"/>
      <c r="AD37" s="34"/>
      <c r="AE37" s="302" t="s">
        <v>250</v>
      </c>
      <c r="AF37" s="34" t="s">
        <v>83</v>
      </c>
      <c r="AG37" s="34" t="s">
        <v>84</v>
      </c>
      <c r="AH37" s="34">
        <v>1</v>
      </c>
      <c r="AI37" s="310">
        <v>45627</v>
      </c>
      <c r="AJ37" s="34"/>
      <c r="AK37" s="34"/>
      <c r="AL37" s="34"/>
      <c r="AM37" s="34">
        <v>1</v>
      </c>
      <c r="AN37" s="34"/>
      <c r="AO37" s="34"/>
      <c r="AP37" s="34"/>
      <c r="AQ37" s="34"/>
    </row>
    <row r="38" spans="1:43" s="2" customFormat="1" ht="56.25" customHeight="1">
      <c r="A38" s="314">
        <v>29</v>
      </c>
      <c r="B38" s="302" t="s">
        <v>251</v>
      </c>
      <c r="C38" s="209" t="s">
        <v>63</v>
      </c>
      <c r="D38" s="209" t="s">
        <v>64</v>
      </c>
      <c r="E38" s="34" t="s">
        <v>65</v>
      </c>
      <c r="F38" s="34" t="s">
        <v>66</v>
      </c>
      <c r="G38" s="34" t="s">
        <v>67</v>
      </c>
      <c r="H38" s="302" t="s">
        <v>241</v>
      </c>
      <c r="I38" s="302" t="s">
        <v>252</v>
      </c>
      <c r="J38" s="34">
        <v>290</v>
      </c>
      <c r="K38" s="34" t="s">
        <v>70</v>
      </c>
      <c r="L38" s="34" t="s">
        <v>71</v>
      </c>
      <c r="M38" s="34" t="s">
        <v>66</v>
      </c>
      <c r="N38" s="34" t="s">
        <v>70</v>
      </c>
      <c r="O38" s="34"/>
      <c r="P38" s="302" t="s">
        <v>241</v>
      </c>
      <c r="Q38" s="302" t="s">
        <v>252</v>
      </c>
      <c r="R38" s="34" t="s">
        <v>67</v>
      </c>
      <c r="S38" s="302" t="s">
        <v>89</v>
      </c>
      <c r="T38" s="302" t="s">
        <v>89</v>
      </c>
      <c r="U38" s="302" t="s">
        <v>99</v>
      </c>
      <c r="V38" s="302" t="s">
        <v>121</v>
      </c>
      <c r="W38" s="302" t="s">
        <v>253</v>
      </c>
      <c r="X38" s="323" t="s">
        <v>254</v>
      </c>
      <c r="Y38" s="34"/>
      <c r="Z38" s="34" t="s">
        <v>76</v>
      </c>
      <c r="AA38" s="34" t="s">
        <v>76</v>
      </c>
      <c r="AB38" s="34"/>
      <c r="AC38" s="34"/>
      <c r="AD38" s="34"/>
      <c r="AE38" s="302" t="s">
        <v>255</v>
      </c>
      <c r="AF38" s="34" t="s">
        <v>83</v>
      </c>
      <c r="AG38" s="34" t="s">
        <v>84</v>
      </c>
      <c r="AH38" s="34">
        <v>1</v>
      </c>
      <c r="AI38" s="310">
        <v>45627</v>
      </c>
      <c r="AJ38" s="34"/>
      <c r="AK38" s="34"/>
      <c r="AL38" s="34"/>
      <c r="AM38" s="34">
        <v>1</v>
      </c>
      <c r="AN38" s="34"/>
      <c r="AO38" s="34"/>
      <c r="AP38" s="34"/>
      <c r="AQ38" s="34"/>
    </row>
    <row r="39" spans="1:43" s="2" customFormat="1" ht="56.25" customHeight="1">
      <c r="A39" s="314">
        <v>30</v>
      </c>
      <c r="B39" s="302" t="s">
        <v>256</v>
      </c>
      <c r="C39" s="209" t="s">
        <v>86</v>
      </c>
      <c r="D39" s="209" t="s">
        <v>87</v>
      </c>
      <c r="E39" s="34" t="s">
        <v>65</v>
      </c>
      <c r="F39" s="34" t="s">
        <v>66</v>
      </c>
      <c r="G39" s="34" t="s">
        <v>67</v>
      </c>
      <c r="H39" s="302" t="s">
        <v>241</v>
      </c>
      <c r="I39" s="302" t="s">
        <v>257</v>
      </c>
      <c r="J39" s="34">
        <v>200</v>
      </c>
      <c r="K39" s="34" t="s">
        <v>203</v>
      </c>
      <c r="L39" s="34" t="s">
        <v>71</v>
      </c>
      <c r="M39" s="34" t="s">
        <v>66</v>
      </c>
      <c r="N39" s="34" t="s">
        <v>186</v>
      </c>
      <c r="O39" s="34"/>
      <c r="P39" s="302" t="s">
        <v>241</v>
      </c>
      <c r="Q39" s="302" t="s">
        <v>257</v>
      </c>
      <c r="R39" s="34" t="s">
        <v>67</v>
      </c>
      <c r="S39" s="302" t="s">
        <v>89</v>
      </c>
      <c r="T39" s="302" t="s">
        <v>154</v>
      </c>
      <c r="U39" s="302"/>
      <c r="V39" s="302"/>
      <c r="W39" s="302"/>
      <c r="X39" s="324" t="s">
        <v>258</v>
      </c>
      <c r="Y39" s="34" t="s">
        <v>76</v>
      </c>
      <c r="Z39" s="34" t="s">
        <v>76</v>
      </c>
      <c r="AA39" s="34"/>
      <c r="AB39" s="34" t="s">
        <v>76</v>
      </c>
      <c r="AC39" s="34"/>
      <c r="AD39" s="34"/>
      <c r="AE39" s="302" t="s">
        <v>259</v>
      </c>
      <c r="AF39" s="34" t="s">
        <v>169</v>
      </c>
      <c r="AG39" s="34" t="s">
        <v>79</v>
      </c>
      <c r="AH39" s="312">
        <v>1</v>
      </c>
      <c r="AI39" s="310">
        <v>45442</v>
      </c>
      <c r="AJ39" s="34"/>
      <c r="AK39" s="34"/>
      <c r="AL39" s="312">
        <v>1</v>
      </c>
      <c r="AM39" s="34"/>
      <c r="AN39" s="34"/>
      <c r="AO39" s="34"/>
      <c r="AP39" s="34"/>
      <c r="AQ39" s="34"/>
    </row>
    <row r="40" spans="1:43" s="2" customFormat="1" ht="56.25" customHeight="1">
      <c r="A40" s="314">
        <v>31</v>
      </c>
      <c r="B40" s="302" t="s">
        <v>260</v>
      </c>
      <c r="C40" s="209" t="s">
        <v>94</v>
      </c>
      <c r="D40" s="209" t="s">
        <v>111</v>
      </c>
      <c r="E40" s="34" t="s">
        <v>65</v>
      </c>
      <c r="F40" s="34" t="s">
        <v>66</v>
      </c>
      <c r="G40" s="34" t="s">
        <v>96</v>
      </c>
      <c r="H40" s="302" t="s">
        <v>241</v>
      </c>
      <c r="I40" s="302" t="s">
        <v>257</v>
      </c>
      <c r="J40" s="34">
        <v>308</v>
      </c>
      <c r="K40" s="34" t="s">
        <v>70</v>
      </c>
      <c r="L40" s="34" t="s">
        <v>71</v>
      </c>
      <c r="M40" s="34" t="s">
        <v>66</v>
      </c>
      <c r="N40" s="34" t="s">
        <v>70</v>
      </c>
      <c r="O40" s="34"/>
      <c r="P40" s="302" t="s">
        <v>241</v>
      </c>
      <c r="Q40" s="302" t="s">
        <v>257</v>
      </c>
      <c r="R40" s="34" t="s">
        <v>67</v>
      </c>
      <c r="S40" s="302" t="s">
        <v>98</v>
      </c>
      <c r="T40" s="302" t="s">
        <v>106</v>
      </c>
      <c r="U40" s="302"/>
      <c r="V40" s="302"/>
      <c r="W40" s="302" t="s">
        <v>261</v>
      </c>
      <c r="X40" s="323" t="s">
        <v>262</v>
      </c>
      <c r="Y40" s="34"/>
      <c r="Z40" s="34" t="s">
        <v>76</v>
      </c>
      <c r="AA40" s="34"/>
      <c r="AB40" s="34"/>
      <c r="AC40" s="34"/>
      <c r="AD40" s="34" t="s">
        <v>76</v>
      </c>
      <c r="AE40" s="302" t="s">
        <v>263</v>
      </c>
      <c r="AF40" s="34" t="s">
        <v>83</v>
      </c>
      <c r="AG40" s="34" t="s">
        <v>84</v>
      </c>
      <c r="AH40" s="34">
        <v>1</v>
      </c>
      <c r="AI40" s="310">
        <v>46174</v>
      </c>
      <c r="AJ40" s="34" t="s">
        <v>192</v>
      </c>
      <c r="AK40" s="34"/>
      <c r="AL40" s="478">
        <v>0.2</v>
      </c>
      <c r="AM40" s="312">
        <v>0.2</v>
      </c>
      <c r="AN40" s="312">
        <v>0.2</v>
      </c>
      <c r="AO40" s="312">
        <v>0.2</v>
      </c>
      <c r="AP40" s="312">
        <v>0.2</v>
      </c>
      <c r="AQ40" s="34"/>
    </row>
    <row r="41" spans="1:43" s="2" customFormat="1" ht="56.25" customHeight="1">
      <c r="A41" s="314">
        <v>32</v>
      </c>
      <c r="B41" s="302" t="s">
        <v>264</v>
      </c>
      <c r="C41" s="209" t="s">
        <v>94</v>
      </c>
      <c r="D41" s="209" t="s">
        <v>95</v>
      </c>
      <c r="E41" s="34" t="s">
        <v>65</v>
      </c>
      <c r="F41" s="306" t="s">
        <v>265</v>
      </c>
      <c r="G41" s="34" t="s">
        <v>96</v>
      </c>
      <c r="H41" s="302" t="s">
        <v>241</v>
      </c>
      <c r="I41" s="302" t="s">
        <v>242</v>
      </c>
      <c r="J41" s="34">
        <v>277</v>
      </c>
      <c r="K41" s="34" t="s">
        <v>70</v>
      </c>
      <c r="L41" s="34" t="s">
        <v>71</v>
      </c>
      <c r="M41" s="34" t="s">
        <v>66</v>
      </c>
      <c r="N41" s="34" t="s">
        <v>70</v>
      </c>
      <c r="O41" s="34" t="s">
        <v>105</v>
      </c>
      <c r="P41" s="302" t="s">
        <v>241</v>
      </c>
      <c r="Q41" s="302"/>
      <c r="R41" s="34" t="s">
        <v>67</v>
      </c>
      <c r="S41" s="302" t="s">
        <v>98</v>
      </c>
      <c r="T41" s="302" t="s">
        <v>106</v>
      </c>
      <c r="U41" s="302"/>
      <c r="V41" s="302"/>
      <c r="W41" s="302" t="s">
        <v>107</v>
      </c>
      <c r="X41" s="323" t="s">
        <v>266</v>
      </c>
      <c r="Y41" s="34" t="s">
        <v>76</v>
      </c>
      <c r="Z41" s="34" t="s">
        <v>76</v>
      </c>
      <c r="AA41" s="34"/>
      <c r="AB41" s="34"/>
      <c r="AC41" s="34"/>
      <c r="AD41" s="34"/>
      <c r="AE41" s="302" t="s">
        <v>267</v>
      </c>
      <c r="AF41" s="34" t="s">
        <v>83</v>
      </c>
      <c r="AG41" s="34" t="s">
        <v>84</v>
      </c>
      <c r="AH41" s="34">
        <v>1</v>
      </c>
      <c r="AI41" s="310">
        <v>45352</v>
      </c>
      <c r="AJ41" s="34" t="s">
        <v>268</v>
      </c>
      <c r="AK41" s="312">
        <v>0.6</v>
      </c>
      <c r="AL41" s="312">
        <v>0.4</v>
      </c>
      <c r="AM41" s="34"/>
      <c r="AN41" s="34"/>
      <c r="AO41" s="34"/>
      <c r="AP41" s="34"/>
      <c r="AQ41" s="34"/>
    </row>
    <row r="42" spans="1:43" s="2" customFormat="1" ht="56.25" customHeight="1">
      <c r="A42" s="314">
        <v>32</v>
      </c>
      <c r="B42" s="302" t="s">
        <v>264</v>
      </c>
      <c r="C42" s="209" t="s">
        <v>94</v>
      </c>
      <c r="D42" s="209" t="s">
        <v>95</v>
      </c>
      <c r="E42" s="34" t="s">
        <v>65</v>
      </c>
      <c r="F42" s="306" t="s">
        <v>265</v>
      </c>
      <c r="G42" s="34" t="s">
        <v>96</v>
      </c>
      <c r="H42" s="302" t="s">
        <v>241</v>
      </c>
      <c r="I42" s="302" t="s">
        <v>242</v>
      </c>
      <c r="J42" s="34">
        <v>277</v>
      </c>
      <c r="K42" s="34" t="s">
        <v>70</v>
      </c>
      <c r="L42" s="34" t="s">
        <v>71</v>
      </c>
      <c r="M42" s="34" t="s">
        <v>66</v>
      </c>
      <c r="N42" s="34" t="s">
        <v>70</v>
      </c>
      <c r="O42" s="34" t="s">
        <v>105</v>
      </c>
      <c r="P42" s="302" t="s">
        <v>241</v>
      </c>
      <c r="Q42" s="302"/>
      <c r="R42" s="34" t="s">
        <v>67</v>
      </c>
      <c r="S42" s="302" t="s">
        <v>98</v>
      </c>
      <c r="T42" s="302" t="s">
        <v>106</v>
      </c>
      <c r="U42" s="302"/>
      <c r="V42" s="302"/>
      <c r="W42" s="302" t="s">
        <v>107</v>
      </c>
      <c r="X42" s="323" t="s">
        <v>266</v>
      </c>
      <c r="Y42" s="34" t="s">
        <v>76</v>
      </c>
      <c r="Z42" s="34" t="s">
        <v>76</v>
      </c>
      <c r="AA42" s="34"/>
      <c r="AB42" s="34"/>
      <c r="AC42" s="34"/>
      <c r="AD42" s="34"/>
      <c r="AE42" s="302" t="s">
        <v>269</v>
      </c>
      <c r="AF42" s="34" t="s">
        <v>83</v>
      </c>
      <c r="AG42" s="34" t="s">
        <v>84</v>
      </c>
      <c r="AH42" s="34">
        <v>1</v>
      </c>
      <c r="AI42" s="310">
        <v>45474</v>
      </c>
      <c r="AJ42" s="34"/>
      <c r="AK42" s="312"/>
      <c r="AL42" s="322">
        <v>1</v>
      </c>
      <c r="AM42" s="34"/>
      <c r="AN42" s="34"/>
      <c r="AO42" s="34"/>
      <c r="AP42" s="34"/>
      <c r="AQ42" s="34"/>
    </row>
    <row r="43" spans="1:43" s="2" customFormat="1" ht="56.25" customHeight="1">
      <c r="A43" s="314">
        <v>33</v>
      </c>
      <c r="B43" s="302" t="s">
        <v>270</v>
      </c>
      <c r="C43" s="209" t="s">
        <v>86</v>
      </c>
      <c r="D43" s="209" t="s">
        <v>87</v>
      </c>
      <c r="E43" s="34" t="s">
        <v>65</v>
      </c>
      <c r="F43" s="34" t="s">
        <v>66</v>
      </c>
      <c r="G43" s="34" t="s">
        <v>96</v>
      </c>
      <c r="H43" s="302" t="s">
        <v>271</v>
      </c>
      <c r="I43" s="311" t="s">
        <v>272</v>
      </c>
      <c r="J43" s="34">
        <v>8</v>
      </c>
      <c r="K43" s="34" t="s">
        <v>70</v>
      </c>
      <c r="L43" s="34" t="s">
        <v>71</v>
      </c>
      <c r="M43" s="34" t="s">
        <v>66</v>
      </c>
      <c r="N43" s="34" t="s">
        <v>70</v>
      </c>
      <c r="O43" s="34"/>
      <c r="P43" s="302" t="s">
        <v>271</v>
      </c>
      <c r="Q43" s="302" t="s">
        <v>272</v>
      </c>
      <c r="R43" s="34" t="s">
        <v>67</v>
      </c>
      <c r="S43" s="302" t="s">
        <v>89</v>
      </c>
      <c r="T43" s="302" t="s">
        <v>154</v>
      </c>
      <c r="U43" s="302" t="s">
        <v>121</v>
      </c>
      <c r="V43" s="302"/>
      <c r="W43" s="302" t="s">
        <v>273</v>
      </c>
      <c r="X43" s="323" t="s">
        <v>274</v>
      </c>
      <c r="Y43" s="34" t="s">
        <v>76</v>
      </c>
      <c r="Z43" s="34" t="s">
        <v>76</v>
      </c>
      <c r="AA43" s="34" t="s">
        <v>76</v>
      </c>
      <c r="AB43" s="34"/>
      <c r="AC43" s="34"/>
      <c r="AD43" s="34"/>
      <c r="AE43" s="302" t="s">
        <v>275</v>
      </c>
      <c r="AF43" s="34" t="s">
        <v>83</v>
      </c>
      <c r="AG43" s="34" t="s">
        <v>84</v>
      </c>
      <c r="AH43" s="34">
        <v>1</v>
      </c>
      <c r="AI43" s="310">
        <v>45597</v>
      </c>
      <c r="AJ43" s="34" t="s">
        <v>163</v>
      </c>
      <c r="AK43" s="34">
        <v>0</v>
      </c>
      <c r="AL43" s="34">
        <v>0</v>
      </c>
      <c r="AM43" s="34">
        <v>1</v>
      </c>
      <c r="AN43" s="34"/>
      <c r="AO43" s="34"/>
      <c r="AP43" s="34"/>
      <c r="AQ43" s="34"/>
    </row>
    <row r="44" spans="1:43" s="2" customFormat="1" ht="56.25" customHeight="1">
      <c r="A44" s="314">
        <v>36</v>
      </c>
      <c r="B44" s="347" t="s">
        <v>276</v>
      </c>
      <c r="C44" s="209" t="s">
        <v>63</v>
      </c>
      <c r="D44" s="209" t="s">
        <v>64</v>
      </c>
      <c r="E44" s="34" t="s">
        <v>65</v>
      </c>
      <c r="F44" s="306" t="s">
        <v>277</v>
      </c>
      <c r="G44" s="34" t="s">
        <v>67</v>
      </c>
      <c r="H44" s="302" t="s">
        <v>278</v>
      </c>
      <c r="I44" s="302" t="s">
        <v>279</v>
      </c>
      <c r="J44" s="34">
        <v>16</v>
      </c>
      <c r="K44" s="34" t="s">
        <v>70</v>
      </c>
      <c r="L44" s="34" t="s">
        <v>71</v>
      </c>
      <c r="M44" s="34" t="s">
        <v>66</v>
      </c>
      <c r="N44" s="34" t="s">
        <v>70</v>
      </c>
      <c r="O44" s="34"/>
      <c r="P44" s="302" t="s">
        <v>278</v>
      </c>
      <c r="Q44" s="302" t="s">
        <v>66</v>
      </c>
      <c r="R44" s="34" t="s">
        <v>67</v>
      </c>
      <c r="S44" s="302" t="s">
        <v>72</v>
      </c>
      <c r="T44" s="302" t="s">
        <v>73</v>
      </c>
      <c r="U44" s="302" t="s">
        <v>154</v>
      </c>
      <c r="V44" s="302"/>
      <c r="W44" s="302"/>
      <c r="X44" s="323" t="s">
        <v>280</v>
      </c>
      <c r="Y44" s="34" t="s">
        <v>76</v>
      </c>
      <c r="Z44" s="34" t="s">
        <v>76</v>
      </c>
      <c r="AA44" s="34"/>
      <c r="AB44" s="34"/>
      <c r="AC44" s="34"/>
      <c r="AD44" s="34"/>
      <c r="AE44" s="302" t="s">
        <v>281</v>
      </c>
      <c r="AF44" s="34" t="s">
        <v>169</v>
      </c>
      <c r="AG44" s="315" t="s">
        <v>79</v>
      </c>
      <c r="AH44" s="318" t="s">
        <v>282</v>
      </c>
      <c r="AI44" s="327" t="s">
        <v>283</v>
      </c>
      <c r="AJ44" s="34" t="s">
        <v>192</v>
      </c>
      <c r="AK44" s="312">
        <v>0.2</v>
      </c>
      <c r="AL44" s="343">
        <v>0.6</v>
      </c>
      <c r="AM44" s="343">
        <v>1</v>
      </c>
      <c r="AN44" s="312">
        <v>0.25</v>
      </c>
      <c r="AO44" s="312">
        <v>0.5</v>
      </c>
      <c r="AP44" s="312">
        <v>0.75</v>
      </c>
      <c r="AQ44" s="312">
        <v>1</v>
      </c>
    </row>
    <row r="45" spans="1:43" s="2" customFormat="1" ht="56.25" customHeight="1">
      <c r="A45" s="314">
        <v>37</v>
      </c>
      <c r="B45" s="302" t="s">
        <v>284</v>
      </c>
      <c r="C45" s="209" t="s">
        <v>86</v>
      </c>
      <c r="D45" s="209" t="s">
        <v>64</v>
      </c>
      <c r="E45" s="34" t="s">
        <v>65</v>
      </c>
      <c r="F45" s="306" t="s">
        <v>277</v>
      </c>
      <c r="G45" s="34" t="s">
        <v>67</v>
      </c>
      <c r="H45" s="302" t="s">
        <v>278</v>
      </c>
      <c r="I45" s="302" t="s">
        <v>279</v>
      </c>
      <c r="J45" s="34">
        <v>16</v>
      </c>
      <c r="K45" s="34" t="s">
        <v>70</v>
      </c>
      <c r="L45" s="34" t="s">
        <v>71</v>
      </c>
      <c r="M45" s="34" t="s">
        <v>66</v>
      </c>
      <c r="N45" s="34" t="s">
        <v>70</v>
      </c>
      <c r="O45" s="34"/>
      <c r="P45" s="302" t="s">
        <v>278</v>
      </c>
      <c r="Q45" s="302" t="s">
        <v>66</v>
      </c>
      <c r="R45" s="34" t="s">
        <v>67</v>
      </c>
      <c r="S45" s="302" t="s">
        <v>72</v>
      </c>
      <c r="T45" s="302" t="s">
        <v>73</v>
      </c>
      <c r="U45" s="302" t="s">
        <v>154</v>
      </c>
      <c r="V45" s="302"/>
      <c r="W45" s="302"/>
      <c r="X45" s="323" t="s">
        <v>285</v>
      </c>
      <c r="Y45" s="34"/>
      <c r="Z45" s="34" t="s">
        <v>76</v>
      </c>
      <c r="AA45" s="34"/>
      <c r="AB45" s="34"/>
      <c r="AC45" s="34"/>
      <c r="AD45" s="34"/>
      <c r="AE45" s="302" t="s">
        <v>286</v>
      </c>
      <c r="AF45" s="34" t="s">
        <v>169</v>
      </c>
      <c r="AG45" s="34" t="s">
        <v>79</v>
      </c>
      <c r="AH45" s="312">
        <v>1</v>
      </c>
      <c r="AI45" s="310">
        <v>46357</v>
      </c>
      <c r="AJ45" s="34" t="s">
        <v>192</v>
      </c>
      <c r="AK45" s="312">
        <v>0.2</v>
      </c>
      <c r="AL45" s="343">
        <v>0.6</v>
      </c>
      <c r="AM45" s="343">
        <v>1</v>
      </c>
      <c r="AN45" s="312">
        <v>0.25</v>
      </c>
      <c r="AO45" s="312">
        <v>0.5</v>
      </c>
      <c r="AP45" s="312">
        <v>0.75</v>
      </c>
      <c r="AQ45" s="312">
        <v>1</v>
      </c>
    </row>
    <row r="46" spans="1:43" s="2" customFormat="1" ht="56.25" customHeight="1">
      <c r="A46" s="34">
        <v>39</v>
      </c>
      <c r="B46" s="302" t="s">
        <v>287</v>
      </c>
      <c r="C46" s="209" t="s">
        <v>63</v>
      </c>
      <c r="D46" s="209" t="s">
        <v>64</v>
      </c>
      <c r="E46" s="34" t="s">
        <v>65</v>
      </c>
      <c r="F46" s="34" t="s">
        <v>66</v>
      </c>
      <c r="G46" s="34" t="s">
        <v>96</v>
      </c>
      <c r="H46" s="302" t="s">
        <v>271</v>
      </c>
      <c r="I46" s="302" t="s">
        <v>288</v>
      </c>
      <c r="J46" s="34">
        <v>352</v>
      </c>
      <c r="K46" s="34" t="s">
        <v>70</v>
      </c>
      <c r="L46" s="34" t="s">
        <v>71</v>
      </c>
      <c r="M46" s="34" t="s">
        <v>66</v>
      </c>
      <c r="N46" s="34" t="s">
        <v>70</v>
      </c>
      <c r="O46" s="34"/>
      <c r="P46" s="302" t="s">
        <v>271</v>
      </c>
      <c r="Q46" s="302" t="s">
        <v>288</v>
      </c>
      <c r="R46" s="34" t="s">
        <v>67</v>
      </c>
      <c r="S46" s="302" t="s">
        <v>98</v>
      </c>
      <c r="T46" s="302" t="s">
        <v>106</v>
      </c>
      <c r="U46" s="302" t="s">
        <v>289</v>
      </c>
      <c r="V46" s="302" t="s">
        <v>154</v>
      </c>
      <c r="W46" s="302"/>
      <c r="X46" s="323" t="s">
        <v>290</v>
      </c>
      <c r="Y46" s="34" t="s">
        <v>76</v>
      </c>
      <c r="Z46" s="34" t="s">
        <v>76</v>
      </c>
      <c r="AA46" s="34"/>
      <c r="AB46" s="34"/>
      <c r="AC46" s="34"/>
      <c r="AD46" s="34"/>
      <c r="AE46" s="302" t="s">
        <v>291</v>
      </c>
      <c r="AF46" s="34" t="s">
        <v>83</v>
      </c>
      <c r="AG46" s="34" t="s">
        <v>84</v>
      </c>
      <c r="AH46" s="34">
        <v>1</v>
      </c>
      <c r="AI46" s="310">
        <v>45413</v>
      </c>
      <c r="AJ46" s="34"/>
      <c r="AK46" s="34"/>
      <c r="AL46" s="34">
        <v>1</v>
      </c>
      <c r="AM46" s="34"/>
      <c r="AN46" s="34"/>
      <c r="AO46" s="34"/>
      <c r="AP46" s="34"/>
      <c r="AQ46" s="34"/>
    </row>
    <row r="47" spans="1:43" s="2" customFormat="1" ht="56.25" customHeight="1">
      <c r="A47" s="314">
        <v>34</v>
      </c>
      <c r="B47" s="302" t="s">
        <v>292</v>
      </c>
      <c r="C47" s="209" t="s">
        <v>86</v>
      </c>
      <c r="D47" s="209" t="s">
        <v>87</v>
      </c>
      <c r="E47" s="34" t="s">
        <v>65</v>
      </c>
      <c r="F47" s="34" t="s">
        <v>66</v>
      </c>
      <c r="G47" s="34" t="s">
        <v>96</v>
      </c>
      <c r="H47" s="302" t="s">
        <v>278</v>
      </c>
      <c r="I47" s="302" t="s">
        <v>279</v>
      </c>
      <c r="J47" s="34">
        <v>15</v>
      </c>
      <c r="K47" s="34" t="s">
        <v>70</v>
      </c>
      <c r="L47" s="34" t="s">
        <v>71</v>
      </c>
      <c r="M47" s="34" t="s">
        <v>126</v>
      </c>
      <c r="N47" s="34" t="s">
        <v>70</v>
      </c>
      <c r="O47" s="34"/>
      <c r="P47" s="302" t="s">
        <v>278</v>
      </c>
      <c r="Q47" s="302" t="s">
        <v>279</v>
      </c>
      <c r="R47" s="34" t="s">
        <v>67</v>
      </c>
      <c r="S47" s="302" t="s">
        <v>89</v>
      </c>
      <c r="T47" s="302" t="s">
        <v>154</v>
      </c>
      <c r="U47" s="302" t="s">
        <v>179</v>
      </c>
      <c r="V47" s="302" t="s">
        <v>121</v>
      </c>
      <c r="W47" s="302" t="s">
        <v>273</v>
      </c>
      <c r="X47" s="323" t="s">
        <v>293</v>
      </c>
      <c r="Y47" s="34" t="s">
        <v>76</v>
      </c>
      <c r="Z47" s="34" t="s">
        <v>76</v>
      </c>
      <c r="AA47" s="34"/>
      <c r="AB47" s="34" t="s">
        <v>76</v>
      </c>
      <c r="AC47" s="34"/>
      <c r="AD47" s="34"/>
      <c r="AE47" s="302" t="s">
        <v>294</v>
      </c>
      <c r="AF47" s="34" t="s">
        <v>169</v>
      </c>
      <c r="AG47" s="34" t="s">
        <v>79</v>
      </c>
      <c r="AH47" s="312">
        <v>1</v>
      </c>
      <c r="AI47" s="310">
        <v>45992</v>
      </c>
      <c r="AJ47" s="34" t="s">
        <v>212</v>
      </c>
      <c r="AK47" s="34"/>
      <c r="AL47" s="312"/>
      <c r="AM47" s="312">
        <v>0.5</v>
      </c>
      <c r="AN47" s="312"/>
      <c r="AO47" s="312">
        <v>1</v>
      </c>
      <c r="AP47" s="34"/>
      <c r="AQ47" s="34"/>
    </row>
    <row r="48" spans="1:43" s="2" customFormat="1" ht="56.25" customHeight="1">
      <c r="A48" s="314">
        <v>40</v>
      </c>
      <c r="B48" s="302" t="s">
        <v>295</v>
      </c>
      <c r="C48" s="209" t="s">
        <v>63</v>
      </c>
      <c r="D48" s="209" t="s">
        <v>64</v>
      </c>
      <c r="E48" s="34" t="s">
        <v>65</v>
      </c>
      <c r="F48" s="34" t="s">
        <v>66</v>
      </c>
      <c r="G48" s="34" t="s">
        <v>96</v>
      </c>
      <c r="H48" s="302" t="s">
        <v>271</v>
      </c>
      <c r="I48" s="302" t="s">
        <v>288</v>
      </c>
      <c r="J48" s="34">
        <v>355</v>
      </c>
      <c r="K48" s="34" t="s">
        <v>70</v>
      </c>
      <c r="L48" s="34" t="s">
        <v>71</v>
      </c>
      <c r="M48" s="34" t="s">
        <v>66</v>
      </c>
      <c r="N48" s="34" t="s">
        <v>70</v>
      </c>
      <c r="O48" s="34"/>
      <c r="P48" s="302" t="s">
        <v>271</v>
      </c>
      <c r="Q48" s="302" t="s">
        <v>288</v>
      </c>
      <c r="R48" s="34" t="s">
        <v>67</v>
      </c>
      <c r="S48" s="302" t="s">
        <v>89</v>
      </c>
      <c r="T48" s="302" t="s">
        <v>154</v>
      </c>
      <c r="U48" s="302" t="s">
        <v>121</v>
      </c>
      <c r="V48" s="302"/>
      <c r="W48" s="302" t="s">
        <v>89</v>
      </c>
      <c r="X48" s="323" t="s">
        <v>296</v>
      </c>
      <c r="Y48" s="34" t="s">
        <v>76</v>
      </c>
      <c r="Z48" s="34"/>
      <c r="AA48" s="34"/>
      <c r="AB48" s="34"/>
      <c r="AC48" s="34"/>
      <c r="AD48" s="34"/>
      <c r="AE48" s="302" t="s">
        <v>297</v>
      </c>
      <c r="AF48" s="34" t="s">
        <v>83</v>
      </c>
      <c r="AG48" s="34" t="s">
        <v>84</v>
      </c>
      <c r="AH48" s="34">
        <v>1</v>
      </c>
      <c r="AI48" s="310">
        <v>45627</v>
      </c>
      <c r="AJ48" s="34"/>
      <c r="AK48" s="34"/>
      <c r="AL48" s="34"/>
      <c r="AM48" s="34">
        <v>1</v>
      </c>
      <c r="AN48" s="34"/>
      <c r="AO48" s="34"/>
      <c r="AP48" s="34"/>
      <c r="AQ48" s="34"/>
    </row>
    <row r="49" spans="1:43" s="2" customFormat="1" ht="56.25" customHeight="1">
      <c r="A49" s="314">
        <v>40</v>
      </c>
      <c r="B49" s="302" t="s">
        <v>295</v>
      </c>
      <c r="C49" s="209" t="s">
        <v>63</v>
      </c>
      <c r="D49" s="209" t="s">
        <v>64</v>
      </c>
      <c r="E49" s="34" t="s">
        <v>65</v>
      </c>
      <c r="F49" s="34" t="s">
        <v>66</v>
      </c>
      <c r="G49" s="34" t="s">
        <v>96</v>
      </c>
      <c r="H49" s="302" t="s">
        <v>271</v>
      </c>
      <c r="I49" s="302" t="s">
        <v>288</v>
      </c>
      <c r="J49" s="34">
        <v>355</v>
      </c>
      <c r="K49" s="34" t="s">
        <v>70</v>
      </c>
      <c r="L49" s="34" t="s">
        <v>71</v>
      </c>
      <c r="M49" s="34" t="s">
        <v>66</v>
      </c>
      <c r="N49" s="34" t="s">
        <v>70</v>
      </c>
      <c r="O49" s="34"/>
      <c r="P49" s="302" t="s">
        <v>271</v>
      </c>
      <c r="Q49" s="302" t="s">
        <v>288</v>
      </c>
      <c r="R49" s="34" t="s">
        <v>67</v>
      </c>
      <c r="S49" s="302" t="s">
        <v>89</v>
      </c>
      <c r="T49" s="302" t="s">
        <v>154</v>
      </c>
      <c r="U49" s="302" t="s">
        <v>121</v>
      </c>
      <c r="V49" s="302"/>
      <c r="W49" s="302" t="s">
        <v>89</v>
      </c>
      <c r="X49" s="323" t="s">
        <v>296</v>
      </c>
      <c r="Y49" s="34" t="s">
        <v>76</v>
      </c>
      <c r="Z49" s="34"/>
      <c r="AA49" s="34"/>
      <c r="AB49" s="34"/>
      <c r="AC49" s="34"/>
      <c r="AD49" s="34"/>
      <c r="AE49" s="302" t="s">
        <v>298</v>
      </c>
      <c r="AF49" s="34" t="s">
        <v>83</v>
      </c>
      <c r="AG49" s="34" t="s">
        <v>84</v>
      </c>
      <c r="AH49" s="34">
        <v>9</v>
      </c>
      <c r="AI49" s="310">
        <v>45992</v>
      </c>
      <c r="AJ49" s="34"/>
      <c r="AK49" s="34">
        <v>3</v>
      </c>
      <c r="AL49" s="34"/>
      <c r="AM49" s="34">
        <v>3</v>
      </c>
      <c r="AN49" s="34"/>
      <c r="AO49" s="34">
        <v>3</v>
      </c>
      <c r="AP49" s="34"/>
      <c r="AQ49" s="34"/>
    </row>
    <row r="50" spans="1:43" s="2" customFormat="1" ht="56.25" customHeight="1">
      <c r="A50" s="314">
        <v>41</v>
      </c>
      <c r="B50" s="302" t="s">
        <v>299</v>
      </c>
      <c r="C50" s="209" t="s">
        <v>86</v>
      </c>
      <c r="D50" s="209" t="s">
        <v>87</v>
      </c>
      <c r="E50" s="34" t="s">
        <v>65</v>
      </c>
      <c r="F50" s="34" t="s">
        <v>66</v>
      </c>
      <c r="G50" s="34" t="s">
        <v>96</v>
      </c>
      <c r="H50" s="302" t="s">
        <v>271</v>
      </c>
      <c r="I50" s="302" t="s">
        <v>300</v>
      </c>
      <c r="J50" s="34">
        <v>348</v>
      </c>
      <c r="K50" s="34" t="s">
        <v>177</v>
      </c>
      <c r="L50" s="34" t="s">
        <v>71</v>
      </c>
      <c r="M50" s="34" t="s">
        <v>301</v>
      </c>
      <c r="N50" s="34" t="s">
        <v>153</v>
      </c>
      <c r="O50" s="34"/>
      <c r="P50" s="302" t="s">
        <v>271</v>
      </c>
      <c r="Q50" s="302" t="s">
        <v>300</v>
      </c>
      <c r="R50" s="34" t="s">
        <v>67</v>
      </c>
      <c r="S50" s="302" t="s">
        <v>89</v>
      </c>
      <c r="T50" s="302" t="s">
        <v>138</v>
      </c>
      <c r="U50" s="302" t="s">
        <v>107</v>
      </c>
      <c r="V50" s="302" t="s">
        <v>179</v>
      </c>
      <c r="W50" s="302"/>
      <c r="X50" s="323" t="s">
        <v>302</v>
      </c>
      <c r="Y50" s="34" t="s">
        <v>76</v>
      </c>
      <c r="Z50" s="34" t="s">
        <v>76</v>
      </c>
      <c r="AA50" s="34"/>
      <c r="AB50" s="34"/>
      <c r="AC50" s="34"/>
      <c r="AD50" s="34"/>
      <c r="AE50" s="21" t="s">
        <v>303</v>
      </c>
      <c r="AF50" s="34" t="s">
        <v>83</v>
      </c>
      <c r="AG50" s="34" t="s">
        <v>84</v>
      </c>
      <c r="AH50" s="344">
        <v>1</v>
      </c>
      <c r="AI50" s="310" t="s">
        <v>304</v>
      </c>
      <c r="AJ50" s="34"/>
      <c r="AK50" s="344">
        <v>1</v>
      </c>
      <c r="AL50" s="344"/>
      <c r="AM50" s="344"/>
      <c r="AN50" s="344"/>
      <c r="AO50" s="344"/>
      <c r="AP50" s="34"/>
      <c r="AQ50" s="344"/>
    </row>
    <row r="51" spans="1:43" s="2" customFormat="1" ht="56.25" customHeight="1">
      <c r="A51" s="314">
        <v>43</v>
      </c>
      <c r="B51" s="302" t="s">
        <v>305</v>
      </c>
      <c r="C51" s="209" t="s">
        <v>86</v>
      </c>
      <c r="D51" s="209" t="s">
        <v>111</v>
      </c>
      <c r="E51" s="34" t="s">
        <v>65</v>
      </c>
      <c r="F51" s="34" t="s">
        <v>66</v>
      </c>
      <c r="G51" s="34" t="s">
        <v>96</v>
      </c>
      <c r="H51" s="302" t="s">
        <v>271</v>
      </c>
      <c r="I51" s="302" t="s">
        <v>300</v>
      </c>
      <c r="J51" s="34">
        <v>348</v>
      </c>
      <c r="K51" s="34" t="s">
        <v>177</v>
      </c>
      <c r="L51" s="34" t="s">
        <v>71</v>
      </c>
      <c r="M51" s="34" t="s">
        <v>301</v>
      </c>
      <c r="N51" s="34" t="s">
        <v>153</v>
      </c>
      <c r="O51" s="34"/>
      <c r="P51" s="302" t="s">
        <v>271</v>
      </c>
      <c r="Q51" s="302" t="s">
        <v>300</v>
      </c>
      <c r="R51" s="34" t="s">
        <v>67</v>
      </c>
      <c r="S51" s="302" t="s">
        <v>119</v>
      </c>
      <c r="T51" s="302" t="s">
        <v>179</v>
      </c>
      <c r="U51" s="302" t="s">
        <v>138</v>
      </c>
      <c r="V51" s="302"/>
      <c r="W51" s="302"/>
      <c r="X51" s="323" t="s">
        <v>306</v>
      </c>
      <c r="Y51" s="34"/>
      <c r="Z51" s="34" t="s">
        <v>76</v>
      </c>
      <c r="AA51" s="34"/>
      <c r="AB51" s="34"/>
      <c r="AC51" s="34"/>
      <c r="AD51" s="34"/>
      <c r="AE51" s="302" t="s">
        <v>307</v>
      </c>
      <c r="AF51" s="34" t="s">
        <v>83</v>
      </c>
      <c r="AG51" s="34" t="s">
        <v>84</v>
      </c>
      <c r="AH51" s="34">
        <v>1</v>
      </c>
      <c r="AI51" s="310">
        <v>45809</v>
      </c>
      <c r="AJ51" s="34" t="s">
        <v>212</v>
      </c>
      <c r="AK51" s="34"/>
      <c r="AL51" s="34"/>
      <c r="AM51" s="34"/>
      <c r="AN51" s="34">
        <v>1</v>
      </c>
      <c r="AO51" s="34"/>
      <c r="AP51" s="34"/>
      <c r="AQ51" s="312"/>
    </row>
    <row r="52" spans="1:43" s="2" customFormat="1" ht="56.25" customHeight="1">
      <c r="A52" s="314">
        <v>44</v>
      </c>
      <c r="B52" s="302" t="s">
        <v>308</v>
      </c>
      <c r="C52" s="209" t="s">
        <v>86</v>
      </c>
      <c r="D52" s="209" t="s">
        <v>87</v>
      </c>
      <c r="E52" s="34" t="s">
        <v>65</v>
      </c>
      <c r="F52" s="34" t="s">
        <v>66</v>
      </c>
      <c r="G52" s="34" t="s">
        <v>96</v>
      </c>
      <c r="H52" s="302" t="s">
        <v>271</v>
      </c>
      <c r="I52" s="302" t="s">
        <v>300</v>
      </c>
      <c r="J52" s="34">
        <v>348</v>
      </c>
      <c r="K52" s="34" t="s">
        <v>177</v>
      </c>
      <c r="L52" s="34" t="s">
        <v>71</v>
      </c>
      <c r="M52" s="34" t="s">
        <v>301</v>
      </c>
      <c r="N52" s="34" t="s">
        <v>70</v>
      </c>
      <c r="O52" s="34"/>
      <c r="P52" s="302" t="s">
        <v>271</v>
      </c>
      <c r="Q52" s="302" t="s">
        <v>300</v>
      </c>
      <c r="R52" s="34" t="s">
        <v>67</v>
      </c>
      <c r="S52" s="302" t="s">
        <v>89</v>
      </c>
      <c r="T52" s="302" t="s">
        <v>138</v>
      </c>
      <c r="U52" s="302" t="s">
        <v>107</v>
      </c>
      <c r="V52" s="302" t="s">
        <v>179</v>
      </c>
      <c r="W52" s="302"/>
      <c r="X52" s="323" t="s">
        <v>309</v>
      </c>
      <c r="Y52" s="34" t="s">
        <v>76</v>
      </c>
      <c r="Z52" s="34"/>
      <c r="AA52" s="34"/>
      <c r="AB52" s="34"/>
      <c r="AC52" s="34"/>
      <c r="AD52" s="34"/>
      <c r="AE52" s="302" t="s">
        <v>310</v>
      </c>
      <c r="AF52" s="34" t="s">
        <v>83</v>
      </c>
      <c r="AG52" s="34" t="s">
        <v>84</v>
      </c>
      <c r="AH52" s="34">
        <v>1</v>
      </c>
      <c r="AI52" s="310">
        <v>45200</v>
      </c>
      <c r="AJ52" s="34" t="s">
        <v>212</v>
      </c>
      <c r="AK52" s="322">
        <v>1</v>
      </c>
      <c r="AL52" s="34"/>
      <c r="AM52" s="34"/>
      <c r="AN52" s="34"/>
      <c r="AO52" s="34"/>
      <c r="AP52" s="34"/>
      <c r="AQ52" s="34"/>
    </row>
    <row r="53" spans="1:43" s="2" customFormat="1" ht="56.25" customHeight="1">
      <c r="A53" s="314">
        <v>45</v>
      </c>
      <c r="B53" s="302" t="s">
        <v>311</v>
      </c>
      <c r="C53" s="209" t="s">
        <v>312</v>
      </c>
      <c r="D53" s="209" t="s">
        <v>111</v>
      </c>
      <c r="E53" s="34" t="s">
        <v>65</v>
      </c>
      <c r="F53" s="34" t="s">
        <v>66</v>
      </c>
      <c r="G53" s="34" t="s">
        <v>67</v>
      </c>
      <c r="H53" s="302" t="s">
        <v>313</v>
      </c>
      <c r="I53" s="302" t="s">
        <v>66</v>
      </c>
      <c r="J53" s="34">
        <v>360</v>
      </c>
      <c r="K53" s="34" t="s">
        <v>70</v>
      </c>
      <c r="L53" s="34" t="s">
        <v>71</v>
      </c>
      <c r="M53" s="34" t="s">
        <v>66</v>
      </c>
      <c r="N53" s="34" t="s">
        <v>70</v>
      </c>
      <c r="O53" s="34"/>
      <c r="P53" s="302" t="s">
        <v>313</v>
      </c>
      <c r="Q53" s="302" t="s">
        <v>66</v>
      </c>
      <c r="R53" s="34" t="s">
        <v>67</v>
      </c>
      <c r="S53" s="302" t="s">
        <v>119</v>
      </c>
      <c r="T53" s="302" t="s">
        <v>179</v>
      </c>
      <c r="U53" s="302"/>
      <c r="V53" s="302"/>
      <c r="W53" s="302"/>
      <c r="X53" s="323" t="s">
        <v>314</v>
      </c>
      <c r="Y53" s="34"/>
      <c r="Z53" s="34"/>
      <c r="AA53" s="34"/>
      <c r="AB53" s="34" t="s">
        <v>76</v>
      </c>
      <c r="AC53" s="34"/>
      <c r="AD53" s="34"/>
      <c r="AE53" s="302" t="s">
        <v>315</v>
      </c>
      <c r="AF53" s="34" t="s">
        <v>83</v>
      </c>
      <c r="AG53" s="34" t="s">
        <v>84</v>
      </c>
      <c r="AH53" s="34">
        <v>1</v>
      </c>
      <c r="AI53" s="310">
        <v>45175</v>
      </c>
      <c r="AJ53" s="34" t="s">
        <v>316</v>
      </c>
      <c r="AK53" s="34">
        <v>1</v>
      </c>
      <c r="AL53" s="34"/>
      <c r="AM53" s="34"/>
      <c r="AN53" s="34"/>
      <c r="AO53" s="34"/>
      <c r="AP53" s="34"/>
      <c r="AQ53" s="34"/>
    </row>
    <row r="54" spans="1:43" s="2" customFormat="1" ht="56.25" customHeight="1">
      <c r="A54" s="314">
        <v>47</v>
      </c>
      <c r="B54" s="302" t="s">
        <v>317</v>
      </c>
      <c r="C54" s="209" t="s">
        <v>63</v>
      </c>
      <c r="D54" s="209" t="s">
        <v>87</v>
      </c>
      <c r="E54" s="34" t="s">
        <v>65</v>
      </c>
      <c r="F54" s="34" t="s">
        <v>66</v>
      </c>
      <c r="G54" s="34" t="s">
        <v>67</v>
      </c>
      <c r="H54" s="302" t="s">
        <v>313</v>
      </c>
      <c r="I54" s="302" t="s">
        <v>66</v>
      </c>
      <c r="J54" s="34">
        <v>361</v>
      </c>
      <c r="K54" s="34" t="s">
        <v>70</v>
      </c>
      <c r="L54" s="34" t="s">
        <v>71</v>
      </c>
      <c r="M54" s="34" t="s">
        <v>66</v>
      </c>
      <c r="N54" s="34" t="s">
        <v>70</v>
      </c>
      <c r="O54" s="34"/>
      <c r="P54" s="302" t="s">
        <v>313</v>
      </c>
      <c r="Q54" s="302" t="s">
        <v>66</v>
      </c>
      <c r="R54" s="34" t="s">
        <v>67</v>
      </c>
      <c r="S54" s="302" t="s">
        <v>119</v>
      </c>
      <c r="T54" s="302" t="s">
        <v>120</v>
      </c>
      <c r="U54" s="302" t="s">
        <v>121</v>
      </c>
      <c r="V54" s="302"/>
      <c r="W54" s="302" t="s">
        <v>89</v>
      </c>
      <c r="X54" s="323" t="s">
        <v>318</v>
      </c>
      <c r="Y54" s="34" t="s">
        <v>76</v>
      </c>
      <c r="Z54" s="34" t="s">
        <v>76</v>
      </c>
      <c r="AA54" s="34"/>
      <c r="AB54" s="34"/>
      <c r="AC54" s="34"/>
      <c r="AD54" s="34" t="s">
        <v>76</v>
      </c>
      <c r="AE54" s="302" t="s">
        <v>319</v>
      </c>
      <c r="AF54" s="34" t="s">
        <v>83</v>
      </c>
      <c r="AG54" s="34" t="s">
        <v>84</v>
      </c>
      <c r="AH54" s="34">
        <v>1</v>
      </c>
      <c r="AI54" s="310">
        <v>45413</v>
      </c>
      <c r="AJ54" s="34"/>
      <c r="AK54" s="34"/>
      <c r="AL54" s="34">
        <v>1</v>
      </c>
      <c r="AM54" s="34"/>
      <c r="AN54" s="34"/>
      <c r="AO54" s="34"/>
      <c r="AP54" s="34"/>
      <c r="AQ54" s="34"/>
    </row>
    <row r="55" spans="1:43" s="2" customFormat="1" ht="56.25" customHeight="1">
      <c r="A55" s="314">
        <v>47</v>
      </c>
      <c r="B55" s="302" t="s">
        <v>317</v>
      </c>
      <c r="C55" s="209" t="s">
        <v>63</v>
      </c>
      <c r="D55" s="209" t="s">
        <v>87</v>
      </c>
      <c r="E55" s="34" t="s">
        <v>65</v>
      </c>
      <c r="F55" s="34" t="s">
        <v>66</v>
      </c>
      <c r="G55" s="34" t="s">
        <v>67</v>
      </c>
      <c r="H55" s="302" t="s">
        <v>313</v>
      </c>
      <c r="I55" s="302" t="s">
        <v>66</v>
      </c>
      <c r="J55" s="34">
        <v>361</v>
      </c>
      <c r="K55" s="34" t="s">
        <v>70</v>
      </c>
      <c r="L55" s="34" t="s">
        <v>71</v>
      </c>
      <c r="M55" s="34" t="s">
        <v>66</v>
      </c>
      <c r="N55" s="34" t="s">
        <v>70</v>
      </c>
      <c r="O55" s="34"/>
      <c r="P55" s="302" t="s">
        <v>313</v>
      </c>
      <c r="Q55" s="302" t="s">
        <v>66</v>
      </c>
      <c r="R55" s="34" t="s">
        <v>67</v>
      </c>
      <c r="S55" s="302" t="s">
        <v>119</v>
      </c>
      <c r="T55" s="302" t="s">
        <v>120</v>
      </c>
      <c r="U55" s="302" t="s">
        <v>121</v>
      </c>
      <c r="V55" s="302"/>
      <c r="W55" s="302" t="s">
        <v>89</v>
      </c>
      <c r="X55" s="323" t="s">
        <v>318</v>
      </c>
      <c r="Y55" s="34" t="s">
        <v>76</v>
      </c>
      <c r="Z55" s="34" t="s">
        <v>76</v>
      </c>
      <c r="AA55" s="34"/>
      <c r="AB55" s="34"/>
      <c r="AC55" s="34"/>
      <c r="AD55" s="34" t="s">
        <v>76</v>
      </c>
      <c r="AE55" s="302" t="s">
        <v>320</v>
      </c>
      <c r="AF55" s="315" t="s">
        <v>83</v>
      </c>
      <c r="AG55" s="34" t="s">
        <v>84</v>
      </c>
      <c r="AH55" s="34">
        <v>1</v>
      </c>
      <c r="AI55" s="310">
        <v>45444</v>
      </c>
      <c r="AJ55" s="34" t="s">
        <v>321</v>
      </c>
      <c r="AK55" s="34"/>
      <c r="AL55" s="34">
        <v>1</v>
      </c>
      <c r="AM55" s="34"/>
      <c r="AN55" s="34"/>
      <c r="AO55" s="34"/>
      <c r="AP55" s="34"/>
      <c r="AQ55" s="34"/>
    </row>
    <row r="56" spans="1:43" s="2" customFormat="1" ht="56.25" customHeight="1">
      <c r="A56" s="314">
        <v>47</v>
      </c>
      <c r="B56" s="302" t="s">
        <v>317</v>
      </c>
      <c r="C56" s="209" t="s">
        <v>63</v>
      </c>
      <c r="D56" s="209" t="s">
        <v>87</v>
      </c>
      <c r="E56" s="34" t="s">
        <v>65</v>
      </c>
      <c r="F56" s="34" t="s">
        <v>66</v>
      </c>
      <c r="G56" s="34" t="s">
        <v>67</v>
      </c>
      <c r="H56" s="302" t="s">
        <v>313</v>
      </c>
      <c r="I56" s="302" t="s">
        <v>66</v>
      </c>
      <c r="J56" s="34">
        <v>361</v>
      </c>
      <c r="K56" s="34" t="s">
        <v>70</v>
      </c>
      <c r="L56" s="34" t="s">
        <v>71</v>
      </c>
      <c r="M56" s="34" t="s">
        <v>66</v>
      </c>
      <c r="N56" s="34" t="s">
        <v>70</v>
      </c>
      <c r="O56" s="34"/>
      <c r="P56" s="302" t="s">
        <v>313</v>
      </c>
      <c r="Q56" s="302" t="s">
        <v>66</v>
      </c>
      <c r="R56" s="34" t="s">
        <v>67</v>
      </c>
      <c r="S56" s="302" t="s">
        <v>119</v>
      </c>
      <c r="T56" s="302" t="s">
        <v>120</v>
      </c>
      <c r="U56" s="302" t="s">
        <v>121</v>
      </c>
      <c r="V56" s="302"/>
      <c r="W56" s="302" t="s">
        <v>89</v>
      </c>
      <c r="X56" s="323" t="s">
        <v>318</v>
      </c>
      <c r="Y56" s="34" t="s">
        <v>76</v>
      </c>
      <c r="Z56" s="34" t="s">
        <v>76</v>
      </c>
      <c r="AA56" s="34"/>
      <c r="AB56" s="34"/>
      <c r="AC56" s="34"/>
      <c r="AD56" s="34" t="s">
        <v>76</v>
      </c>
      <c r="AE56" s="302" t="s">
        <v>322</v>
      </c>
      <c r="AF56" s="315" t="s">
        <v>83</v>
      </c>
      <c r="AG56" s="34" t="s">
        <v>84</v>
      </c>
      <c r="AH56" s="315">
        <v>1</v>
      </c>
      <c r="AI56" s="327">
        <v>45627</v>
      </c>
      <c r="AJ56" s="315"/>
      <c r="AK56" s="315"/>
      <c r="AL56" s="315"/>
      <c r="AM56" s="315">
        <v>1</v>
      </c>
      <c r="AN56" s="34"/>
      <c r="AO56" s="34"/>
      <c r="AP56" s="34"/>
      <c r="AQ56" s="34"/>
    </row>
    <row r="57" spans="1:43" s="2" customFormat="1" ht="56.25" customHeight="1">
      <c r="A57" s="314">
        <v>48</v>
      </c>
      <c r="B57" s="302" t="s">
        <v>323</v>
      </c>
      <c r="C57" s="209" t="s">
        <v>86</v>
      </c>
      <c r="D57" s="209" t="s">
        <v>64</v>
      </c>
      <c r="E57" s="34" t="s">
        <v>65</v>
      </c>
      <c r="F57" s="306" t="s">
        <v>324</v>
      </c>
      <c r="G57" s="34" t="s">
        <v>96</v>
      </c>
      <c r="H57" s="302" t="s">
        <v>313</v>
      </c>
      <c r="I57" s="302" t="s">
        <v>66</v>
      </c>
      <c r="J57" s="34">
        <v>365</v>
      </c>
      <c r="K57" s="34" t="s">
        <v>325</v>
      </c>
      <c r="L57" s="34" t="s">
        <v>326</v>
      </c>
      <c r="M57" s="34" t="s">
        <v>66</v>
      </c>
      <c r="N57" s="34" t="s">
        <v>204</v>
      </c>
      <c r="O57" s="34"/>
      <c r="P57" s="302" t="s">
        <v>241</v>
      </c>
      <c r="Q57" s="302" t="s">
        <v>327</v>
      </c>
      <c r="R57" s="34" t="s">
        <v>67</v>
      </c>
      <c r="S57" s="302" t="s">
        <v>119</v>
      </c>
      <c r="T57" s="302" t="s">
        <v>121</v>
      </c>
      <c r="U57" s="302" t="s">
        <v>99</v>
      </c>
      <c r="V57" s="302" t="s">
        <v>140</v>
      </c>
      <c r="W57" s="302" t="s">
        <v>328</v>
      </c>
      <c r="X57" s="323" t="s">
        <v>329</v>
      </c>
      <c r="Y57" s="34" t="s">
        <v>76</v>
      </c>
      <c r="Z57" s="34" t="s">
        <v>76</v>
      </c>
      <c r="AA57" s="34"/>
      <c r="AB57" s="34"/>
      <c r="AC57" s="34"/>
      <c r="AD57" s="34"/>
      <c r="AE57" s="305" t="s">
        <v>330</v>
      </c>
      <c r="AF57" s="315" t="s">
        <v>83</v>
      </c>
      <c r="AG57" s="315" t="s">
        <v>84</v>
      </c>
      <c r="AH57" s="348">
        <v>1</v>
      </c>
      <c r="AI57" s="327">
        <v>45627</v>
      </c>
      <c r="AJ57" s="315" t="s">
        <v>116</v>
      </c>
      <c r="AK57" s="315"/>
      <c r="AL57" s="315"/>
      <c r="AM57" s="315">
        <v>1</v>
      </c>
      <c r="AN57" s="34"/>
      <c r="AO57" s="34"/>
      <c r="AP57" s="34"/>
      <c r="AQ57" s="34"/>
    </row>
    <row r="58" spans="1:43" s="2" customFormat="1" ht="56.25" customHeight="1">
      <c r="A58" s="314">
        <v>48</v>
      </c>
      <c r="B58" s="302" t="s">
        <v>323</v>
      </c>
      <c r="C58" s="209" t="s">
        <v>86</v>
      </c>
      <c r="D58" s="209" t="s">
        <v>64</v>
      </c>
      <c r="E58" s="34" t="s">
        <v>65</v>
      </c>
      <c r="F58" s="306" t="s">
        <v>324</v>
      </c>
      <c r="G58" s="34" t="s">
        <v>96</v>
      </c>
      <c r="H58" s="302" t="s">
        <v>313</v>
      </c>
      <c r="I58" s="302" t="s">
        <v>66</v>
      </c>
      <c r="J58" s="34">
        <v>365</v>
      </c>
      <c r="K58" s="34" t="s">
        <v>325</v>
      </c>
      <c r="L58" s="34" t="s">
        <v>326</v>
      </c>
      <c r="M58" s="34" t="s">
        <v>66</v>
      </c>
      <c r="N58" s="34" t="s">
        <v>204</v>
      </c>
      <c r="O58" s="34"/>
      <c r="P58" s="302" t="s">
        <v>241</v>
      </c>
      <c r="Q58" s="302" t="s">
        <v>327</v>
      </c>
      <c r="R58" s="34" t="s">
        <v>67</v>
      </c>
      <c r="S58" s="302" t="s">
        <v>119</v>
      </c>
      <c r="T58" s="302" t="s">
        <v>121</v>
      </c>
      <c r="U58" s="302" t="s">
        <v>99</v>
      </c>
      <c r="V58" s="302" t="s">
        <v>140</v>
      </c>
      <c r="W58" s="302" t="s">
        <v>331</v>
      </c>
      <c r="X58" s="323" t="s">
        <v>329</v>
      </c>
      <c r="Y58" s="34" t="s">
        <v>76</v>
      </c>
      <c r="Z58" s="34" t="s">
        <v>76</v>
      </c>
      <c r="AA58" s="34"/>
      <c r="AB58" s="34"/>
      <c r="AC58" s="34"/>
      <c r="AD58" s="34"/>
      <c r="AE58" s="305" t="s">
        <v>332</v>
      </c>
      <c r="AF58" s="315" t="s">
        <v>169</v>
      </c>
      <c r="AG58" s="315" t="s">
        <v>84</v>
      </c>
      <c r="AH58" s="348">
        <v>2</v>
      </c>
      <c r="AI58" s="327">
        <v>45627</v>
      </c>
      <c r="AJ58" s="315" t="s">
        <v>192</v>
      </c>
      <c r="AK58" s="315"/>
      <c r="AL58" s="315"/>
      <c r="AM58" s="315">
        <v>2</v>
      </c>
      <c r="AN58" s="34"/>
      <c r="AO58" s="34"/>
      <c r="AP58" s="34"/>
      <c r="AQ58" s="34"/>
    </row>
    <row r="59" spans="1:43" s="2" customFormat="1" ht="56.25" customHeight="1">
      <c r="A59" s="314">
        <v>50</v>
      </c>
      <c r="B59" s="302" t="s">
        <v>333</v>
      </c>
      <c r="C59" s="209" t="s">
        <v>94</v>
      </c>
      <c r="D59" s="209" t="s">
        <v>95</v>
      </c>
      <c r="E59" s="34" t="s">
        <v>334</v>
      </c>
      <c r="F59" s="34" t="s">
        <v>66</v>
      </c>
      <c r="G59" s="34" t="s">
        <v>96</v>
      </c>
      <c r="H59" s="302" t="s">
        <v>70</v>
      </c>
      <c r="I59" s="302" t="s">
        <v>66</v>
      </c>
      <c r="J59" s="34"/>
      <c r="K59" s="34" t="s">
        <v>70</v>
      </c>
      <c r="L59" s="34" t="s">
        <v>71</v>
      </c>
      <c r="M59" s="34" t="s">
        <v>66</v>
      </c>
      <c r="N59" s="34" t="s">
        <v>70</v>
      </c>
      <c r="O59" s="34"/>
      <c r="P59" s="302" t="s">
        <v>70</v>
      </c>
      <c r="Q59" s="302"/>
      <c r="R59" s="34" t="s">
        <v>67</v>
      </c>
      <c r="S59" s="302" t="s">
        <v>98</v>
      </c>
      <c r="T59" s="302" t="s">
        <v>112</v>
      </c>
      <c r="U59" s="302" t="s">
        <v>99</v>
      </c>
      <c r="V59" s="302" t="s">
        <v>106</v>
      </c>
      <c r="W59" s="302" t="s">
        <v>335</v>
      </c>
      <c r="X59" s="323" t="s">
        <v>336</v>
      </c>
      <c r="Y59" s="34" t="s">
        <v>76</v>
      </c>
      <c r="Z59" s="34" t="s">
        <v>76</v>
      </c>
      <c r="AA59" s="34" t="s">
        <v>76</v>
      </c>
      <c r="AB59" s="34" t="s">
        <v>76</v>
      </c>
      <c r="AC59" s="34"/>
      <c r="AD59" s="34" t="s">
        <v>76</v>
      </c>
      <c r="AE59" s="302" t="s">
        <v>337</v>
      </c>
      <c r="AF59" s="34" t="s">
        <v>83</v>
      </c>
      <c r="AG59" s="34" t="s">
        <v>84</v>
      </c>
      <c r="AH59" s="34">
        <v>1</v>
      </c>
      <c r="AI59" s="310">
        <v>45627</v>
      </c>
      <c r="AJ59" s="34" t="s">
        <v>192</v>
      </c>
      <c r="AK59" s="34"/>
      <c r="AL59" s="34"/>
      <c r="AM59" s="34">
        <v>1</v>
      </c>
      <c r="AN59" s="34"/>
      <c r="AO59" s="34"/>
      <c r="AP59" s="34"/>
      <c r="AQ59" s="34"/>
    </row>
    <row r="60" spans="1:43" s="2" customFormat="1" ht="56.25" customHeight="1">
      <c r="A60" s="314">
        <v>50</v>
      </c>
      <c r="B60" s="302" t="s">
        <v>333</v>
      </c>
      <c r="C60" s="209" t="s">
        <v>94</v>
      </c>
      <c r="D60" s="209" t="s">
        <v>95</v>
      </c>
      <c r="E60" s="34" t="s">
        <v>334</v>
      </c>
      <c r="F60" s="34" t="s">
        <v>66</v>
      </c>
      <c r="G60" s="34" t="s">
        <v>96</v>
      </c>
      <c r="H60" s="302" t="s">
        <v>70</v>
      </c>
      <c r="I60" s="302" t="s">
        <v>66</v>
      </c>
      <c r="J60" s="34"/>
      <c r="K60" s="34" t="s">
        <v>70</v>
      </c>
      <c r="L60" s="34" t="s">
        <v>71</v>
      </c>
      <c r="M60" s="34" t="s">
        <v>66</v>
      </c>
      <c r="N60" s="34" t="s">
        <v>70</v>
      </c>
      <c r="O60" s="34"/>
      <c r="P60" s="302" t="s">
        <v>70</v>
      </c>
      <c r="Q60" s="302"/>
      <c r="R60" s="34" t="s">
        <v>67</v>
      </c>
      <c r="S60" s="302" t="s">
        <v>98</v>
      </c>
      <c r="T60" s="302" t="s">
        <v>112</v>
      </c>
      <c r="U60" s="302" t="s">
        <v>99</v>
      </c>
      <c r="V60" s="302" t="s">
        <v>106</v>
      </c>
      <c r="W60" s="302" t="s">
        <v>335</v>
      </c>
      <c r="X60" s="323" t="s">
        <v>336</v>
      </c>
      <c r="Y60" s="34" t="s">
        <v>76</v>
      </c>
      <c r="Z60" s="34" t="s">
        <v>76</v>
      </c>
      <c r="AA60" s="34" t="s">
        <v>76</v>
      </c>
      <c r="AB60" s="34" t="s">
        <v>76</v>
      </c>
      <c r="AC60" s="34"/>
      <c r="AD60" s="34" t="s">
        <v>76</v>
      </c>
      <c r="AE60" s="302" t="s">
        <v>338</v>
      </c>
      <c r="AF60" s="34" t="s">
        <v>169</v>
      </c>
      <c r="AG60" s="34" t="s">
        <v>79</v>
      </c>
      <c r="AH60" s="312">
        <v>1</v>
      </c>
      <c r="AI60" s="310">
        <v>46357</v>
      </c>
      <c r="AJ60" s="34" t="s">
        <v>212</v>
      </c>
      <c r="AK60" s="34"/>
      <c r="AL60" s="34"/>
      <c r="AM60" s="34"/>
      <c r="AN60" s="34"/>
      <c r="AO60" s="34"/>
      <c r="AP60" s="34"/>
      <c r="AQ60" s="312">
        <v>1</v>
      </c>
    </row>
    <row r="61" spans="1:43" s="2" customFormat="1" ht="56.25" customHeight="1">
      <c r="A61" s="314">
        <v>51</v>
      </c>
      <c r="B61" s="302" t="s">
        <v>339</v>
      </c>
      <c r="C61" s="209" t="s">
        <v>86</v>
      </c>
      <c r="D61" s="209" t="s">
        <v>95</v>
      </c>
      <c r="E61" s="34" t="s">
        <v>334</v>
      </c>
      <c r="F61" s="34" t="s">
        <v>66</v>
      </c>
      <c r="G61" s="34" t="s">
        <v>96</v>
      </c>
      <c r="H61" s="302" t="s">
        <v>70</v>
      </c>
      <c r="I61" s="302" t="s">
        <v>66</v>
      </c>
      <c r="J61" s="34"/>
      <c r="K61" s="34" t="s">
        <v>70</v>
      </c>
      <c r="L61" s="34" t="s">
        <v>71</v>
      </c>
      <c r="M61" s="34" t="s">
        <v>66</v>
      </c>
      <c r="N61" s="34" t="s">
        <v>70</v>
      </c>
      <c r="O61" s="34"/>
      <c r="P61" s="302" t="s">
        <v>70</v>
      </c>
      <c r="Q61" s="302"/>
      <c r="R61" s="34" t="s">
        <v>67</v>
      </c>
      <c r="S61" s="302" t="s">
        <v>98</v>
      </c>
      <c r="T61" s="302" t="s">
        <v>99</v>
      </c>
      <c r="U61" s="302" t="s">
        <v>112</v>
      </c>
      <c r="V61" s="302"/>
      <c r="W61" s="302" t="s">
        <v>340</v>
      </c>
      <c r="X61" s="323" t="s">
        <v>341</v>
      </c>
      <c r="Y61" s="34" t="s">
        <v>76</v>
      </c>
      <c r="Z61" s="34"/>
      <c r="AA61" s="34" t="s">
        <v>76</v>
      </c>
      <c r="AB61" s="34"/>
      <c r="AC61" s="34"/>
      <c r="AD61" s="34"/>
      <c r="AE61" s="302" t="s">
        <v>342</v>
      </c>
      <c r="AF61" s="34" t="s">
        <v>169</v>
      </c>
      <c r="AG61" s="34" t="s">
        <v>79</v>
      </c>
      <c r="AH61" s="312">
        <v>0.95</v>
      </c>
      <c r="AI61" s="310">
        <v>46357</v>
      </c>
      <c r="AJ61" s="34" t="s">
        <v>116</v>
      </c>
      <c r="AK61" s="34"/>
      <c r="AL61" s="34"/>
      <c r="AM61" s="312">
        <v>0.3</v>
      </c>
      <c r="AN61" s="34"/>
      <c r="AO61" s="312">
        <v>0.3</v>
      </c>
      <c r="AP61" s="34"/>
      <c r="AQ61" s="312">
        <v>0.35</v>
      </c>
    </row>
    <row r="62" spans="1:43" s="2" customFormat="1" ht="56.25" customHeight="1">
      <c r="A62" s="314">
        <v>52</v>
      </c>
      <c r="B62" s="302" t="s">
        <v>343</v>
      </c>
      <c r="C62" s="209" t="s">
        <v>94</v>
      </c>
      <c r="D62" s="209" t="s">
        <v>95</v>
      </c>
      <c r="E62" s="34" t="s">
        <v>344</v>
      </c>
      <c r="F62" s="34" t="s">
        <v>66</v>
      </c>
      <c r="G62" s="34" t="s">
        <v>96</v>
      </c>
      <c r="H62" s="302" t="s">
        <v>70</v>
      </c>
      <c r="I62" s="302" t="s">
        <v>66</v>
      </c>
      <c r="J62" s="34"/>
      <c r="K62" s="34" t="s">
        <v>70</v>
      </c>
      <c r="L62" s="34" t="s">
        <v>71</v>
      </c>
      <c r="M62" s="34" t="s">
        <v>66</v>
      </c>
      <c r="N62" s="34" t="s">
        <v>70</v>
      </c>
      <c r="O62" s="34"/>
      <c r="P62" s="302" t="s">
        <v>70</v>
      </c>
      <c r="Q62" s="302"/>
      <c r="R62" s="34" t="s">
        <v>67</v>
      </c>
      <c r="S62" s="302" t="s">
        <v>98</v>
      </c>
      <c r="T62" s="302" t="s">
        <v>99</v>
      </c>
      <c r="U62" s="302"/>
      <c r="V62" s="302"/>
      <c r="W62" s="302" t="s">
        <v>345</v>
      </c>
      <c r="X62" s="323" t="s">
        <v>346</v>
      </c>
      <c r="Y62" s="34"/>
      <c r="Z62" s="34" t="s">
        <v>76</v>
      </c>
      <c r="AA62" s="34"/>
      <c r="AB62" s="34"/>
      <c r="AC62" s="34"/>
      <c r="AD62" s="34" t="s">
        <v>347</v>
      </c>
      <c r="AE62" s="302" t="s">
        <v>348</v>
      </c>
      <c r="AF62" s="34" t="s">
        <v>83</v>
      </c>
      <c r="AG62" s="34" t="s">
        <v>84</v>
      </c>
      <c r="AH62" s="34">
        <v>4</v>
      </c>
      <c r="AI62" s="310">
        <v>46357</v>
      </c>
      <c r="AJ62" s="34" t="s">
        <v>116</v>
      </c>
      <c r="AK62" s="34"/>
      <c r="AL62" s="34"/>
      <c r="AM62" s="34">
        <v>4</v>
      </c>
      <c r="AN62" s="34"/>
      <c r="AO62" s="34">
        <v>4</v>
      </c>
      <c r="AP62" s="34"/>
      <c r="AQ62" s="34">
        <v>4</v>
      </c>
    </row>
    <row r="63" spans="1:43" s="2" customFormat="1" ht="56.25" customHeight="1">
      <c r="A63" s="314">
        <v>53</v>
      </c>
      <c r="B63" s="302" t="s">
        <v>349</v>
      </c>
      <c r="C63" s="209" t="s">
        <v>63</v>
      </c>
      <c r="D63" s="209" t="s">
        <v>64</v>
      </c>
      <c r="E63" s="34" t="s">
        <v>344</v>
      </c>
      <c r="F63" s="34" t="s">
        <v>66</v>
      </c>
      <c r="G63" s="34" t="s">
        <v>96</v>
      </c>
      <c r="H63" s="302" t="s">
        <v>70</v>
      </c>
      <c r="I63" s="302" t="s">
        <v>66</v>
      </c>
      <c r="J63" s="34"/>
      <c r="K63" s="34" t="s">
        <v>325</v>
      </c>
      <c r="L63" s="34" t="s">
        <v>326</v>
      </c>
      <c r="M63" s="34" t="s">
        <v>66</v>
      </c>
      <c r="N63" s="34" t="s">
        <v>204</v>
      </c>
      <c r="O63" s="34"/>
      <c r="P63" s="302" t="s">
        <v>70</v>
      </c>
      <c r="Q63" s="302"/>
      <c r="R63" s="34" t="s">
        <v>67</v>
      </c>
      <c r="S63" s="302" t="s">
        <v>119</v>
      </c>
      <c r="T63" s="302" t="s">
        <v>121</v>
      </c>
      <c r="U63" s="302" t="s">
        <v>106</v>
      </c>
      <c r="V63" s="302" t="s">
        <v>107</v>
      </c>
      <c r="W63" s="302"/>
      <c r="X63" s="323" t="s">
        <v>350</v>
      </c>
      <c r="Y63" s="34" t="s">
        <v>76</v>
      </c>
      <c r="Z63" s="34" t="s">
        <v>76</v>
      </c>
      <c r="AA63" s="34"/>
      <c r="AB63" s="34"/>
      <c r="AC63" s="34"/>
      <c r="AD63" s="34"/>
      <c r="AE63" s="302" t="s">
        <v>351</v>
      </c>
      <c r="AF63" s="34" t="s">
        <v>83</v>
      </c>
      <c r="AG63" s="34" t="s">
        <v>84</v>
      </c>
      <c r="AH63" s="34">
        <v>2</v>
      </c>
      <c r="AI63" s="310">
        <v>45657</v>
      </c>
      <c r="AJ63" s="34" t="s">
        <v>116</v>
      </c>
      <c r="AK63" s="34">
        <v>1</v>
      </c>
      <c r="AL63" s="34"/>
      <c r="AM63" s="34">
        <v>1</v>
      </c>
      <c r="AN63" s="34"/>
      <c r="AO63" s="34"/>
      <c r="AP63" s="34"/>
      <c r="AQ63" s="34"/>
    </row>
    <row r="64" spans="1:43" s="2" customFormat="1" ht="56.25" customHeight="1">
      <c r="A64" s="314">
        <v>54</v>
      </c>
      <c r="B64" s="302" t="s">
        <v>352</v>
      </c>
      <c r="C64" s="209" t="s">
        <v>86</v>
      </c>
      <c r="D64" s="209" t="s">
        <v>111</v>
      </c>
      <c r="E64" s="34" t="s">
        <v>344</v>
      </c>
      <c r="F64" s="306" t="s">
        <v>325</v>
      </c>
      <c r="G64" s="34" t="s">
        <v>96</v>
      </c>
      <c r="H64" s="302" t="s">
        <v>70</v>
      </c>
      <c r="I64" s="302" t="s">
        <v>66</v>
      </c>
      <c r="J64" s="34"/>
      <c r="K64" s="34" t="s">
        <v>353</v>
      </c>
      <c r="L64" s="34" t="s">
        <v>326</v>
      </c>
      <c r="M64" s="34" t="s">
        <v>66</v>
      </c>
      <c r="N64" s="34" t="s">
        <v>153</v>
      </c>
      <c r="O64" s="34"/>
      <c r="P64" s="302" t="s">
        <v>220</v>
      </c>
      <c r="Q64" s="302" t="s">
        <v>354</v>
      </c>
      <c r="R64" s="34" t="s">
        <v>67</v>
      </c>
      <c r="S64" s="302" t="s">
        <v>89</v>
      </c>
      <c r="T64" s="302" t="s">
        <v>188</v>
      </c>
      <c r="U64" s="302"/>
      <c r="V64" s="302"/>
      <c r="W64" s="302"/>
      <c r="X64" s="323" t="s">
        <v>355</v>
      </c>
      <c r="Y64" s="34"/>
      <c r="Z64" s="34" t="s">
        <v>76</v>
      </c>
      <c r="AA64" s="34"/>
      <c r="AB64" s="34"/>
      <c r="AC64" s="34"/>
      <c r="AD64" s="34"/>
      <c r="AE64" s="302" t="s">
        <v>356</v>
      </c>
      <c r="AF64" s="34" t="s">
        <v>83</v>
      </c>
      <c r="AG64" s="34" t="s">
        <v>84</v>
      </c>
      <c r="AH64" s="34">
        <v>1</v>
      </c>
      <c r="AI64" s="310">
        <v>45627</v>
      </c>
      <c r="AJ64" s="34" t="s">
        <v>321</v>
      </c>
      <c r="AK64" s="34"/>
      <c r="AL64" s="34">
        <v>0.5</v>
      </c>
      <c r="AM64" s="34">
        <v>0.5</v>
      </c>
      <c r="AN64" s="34"/>
      <c r="AO64" s="34"/>
      <c r="AP64" s="34"/>
      <c r="AQ64" s="34"/>
    </row>
    <row r="65" spans="1:43" s="2" customFormat="1" ht="56.25" customHeight="1">
      <c r="A65" s="314">
        <v>54</v>
      </c>
      <c r="B65" s="302" t="s">
        <v>352</v>
      </c>
      <c r="C65" s="209" t="s">
        <v>86</v>
      </c>
      <c r="D65" s="209" t="s">
        <v>111</v>
      </c>
      <c r="E65" s="34" t="s">
        <v>344</v>
      </c>
      <c r="F65" s="306" t="s">
        <v>325</v>
      </c>
      <c r="G65" s="34" t="s">
        <v>96</v>
      </c>
      <c r="H65" s="302" t="s">
        <v>70</v>
      </c>
      <c r="I65" s="302" t="s">
        <v>66</v>
      </c>
      <c r="J65" s="34"/>
      <c r="K65" s="34" t="s">
        <v>353</v>
      </c>
      <c r="L65" s="34" t="s">
        <v>326</v>
      </c>
      <c r="M65" s="34" t="s">
        <v>66</v>
      </c>
      <c r="N65" s="34" t="s">
        <v>153</v>
      </c>
      <c r="O65" s="34"/>
      <c r="P65" s="302" t="s">
        <v>220</v>
      </c>
      <c r="Q65" s="302" t="s">
        <v>354</v>
      </c>
      <c r="R65" s="34" t="s">
        <v>67</v>
      </c>
      <c r="S65" s="302" t="s">
        <v>89</v>
      </c>
      <c r="T65" s="302" t="s">
        <v>357</v>
      </c>
      <c r="U65" s="302" t="s">
        <v>188</v>
      </c>
      <c r="V65" s="302"/>
      <c r="W65" s="302"/>
      <c r="X65" s="323" t="s">
        <v>358</v>
      </c>
      <c r="Y65" s="34" t="s">
        <v>76</v>
      </c>
      <c r="Z65" s="34" t="s">
        <v>76</v>
      </c>
      <c r="AA65" s="34"/>
      <c r="AB65" s="34"/>
      <c r="AC65" s="34"/>
      <c r="AD65" s="34"/>
      <c r="AE65" s="302" t="s">
        <v>359</v>
      </c>
      <c r="AF65" s="34" t="s">
        <v>83</v>
      </c>
      <c r="AG65" s="34" t="s">
        <v>84</v>
      </c>
      <c r="AH65" s="34">
        <v>2</v>
      </c>
      <c r="AI65" s="310">
        <v>45657</v>
      </c>
      <c r="AJ65" s="34"/>
      <c r="AK65" s="34">
        <v>1.5</v>
      </c>
      <c r="AL65" s="34"/>
      <c r="AM65" s="34">
        <v>0.5</v>
      </c>
      <c r="AN65" s="34"/>
      <c r="AO65" s="34"/>
      <c r="AP65" s="34"/>
      <c r="AQ65" s="34"/>
    </row>
    <row r="66" spans="1:43" s="2" customFormat="1" ht="56.25" customHeight="1">
      <c r="A66" s="314">
        <v>54</v>
      </c>
      <c r="B66" s="302" t="s">
        <v>352</v>
      </c>
      <c r="C66" s="209" t="s">
        <v>86</v>
      </c>
      <c r="D66" s="209" t="s">
        <v>111</v>
      </c>
      <c r="E66" s="34" t="s">
        <v>344</v>
      </c>
      <c r="F66" s="306" t="s">
        <v>325</v>
      </c>
      <c r="G66" s="34" t="s">
        <v>96</v>
      </c>
      <c r="H66" s="302" t="s">
        <v>70</v>
      </c>
      <c r="I66" s="302" t="s">
        <v>66</v>
      </c>
      <c r="J66" s="34"/>
      <c r="K66" s="34" t="s">
        <v>353</v>
      </c>
      <c r="L66" s="34" t="s">
        <v>326</v>
      </c>
      <c r="M66" s="34" t="s">
        <v>66</v>
      </c>
      <c r="N66" s="34" t="s">
        <v>153</v>
      </c>
      <c r="O66" s="34"/>
      <c r="P66" s="302" t="s">
        <v>220</v>
      </c>
      <c r="Q66" s="302" t="s">
        <v>354</v>
      </c>
      <c r="R66" s="34" t="s">
        <v>67</v>
      </c>
      <c r="S66" s="302" t="s">
        <v>89</v>
      </c>
      <c r="T66" s="302" t="s">
        <v>360</v>
      </c>
      <c r="U66" s="302" t="s">
        <v>188</v>
      </c>
      <c r="V66" s="302"/>
      <c r="W66" s="302"/>
      <c r="X66" s="323" t="s">
        <v>355</v>
      </c>
      <c r="Y66" s="34"/>
      <c r="Z66" s="34" t="s">
        <v>76</v>
      </c>
      <c r="AA66" s="34"/>
      <c r="AB66" s="34"/>
      <c r="AC66" s="34"/>
      <c r="AD66" s="34"/>
      <c r="AE66" s="302" t="s">
        <v>361</v>
      </c>
      <c r="AF66" s="34" t="s">
        <v>83</v>
      </c>
      <c r="AG66" s="34" t="s">
        <v>84</v>
      </c>
      <c r="AH66" s="34">
        <v>1</v>
      </c>
      <c r="AI66" s="310">
        <v>45261</v>
      </c>
      <c r="AJ66" s="34"/>
      <c r="AK66" s="34">
        <v>1</v>
      </c>
      <c r="AL66" s="34"/>
      <c r="AM66" s="34"/>
      <c r="AN66" s="34"/>
      <c r="AO66" s="34"/>
      <c r="AP66" s="34"/>
      <c r="AQ66" s="34"/>
    </row>
    <row r="67" spans="1:43" s="2" customFormat="1" ht="56.25" customHeight="1">
      <c r="A67" s="314">
        <v>55</v>
      </c>
      <c r="B67" s="302" t="s">
        <v>362</v>
      </c>
      <c r="C67" s="209" t="s">
        <v>94</v>
      </c>
      <c r="D67" s="209" t="s">
        <v>111</v>
      </c>
      <c r="E67" s="34" t="s">
        <v>334</v>
      </c>
      <c r="F67" s="34" t="s">
        <v>66</v>
      </c>
      <c r="G67" s="34" t="s">
        <v>96</v>
      </c>
      <c r="H67" s="302" t="s">
        <v>70</v>
      </c>
      <c r="I67" s="302" t="s">
        <v>66</v>
      </c>
      <c r="J67" s="34"/>
      <c r="K67" s="34" t="s">
        <v>325</v>
      </c>
      <c r="L67" s="34" t="s">
        <v>363</v>
      </c>
      <c r="M67" s="34" t="s">
        <v>66</v>
      </c>
      <c r="N67" s="34" t="s">
        <v>70</v>
      </c>
      <c r="O67" s="34"/>
      <c r="P67" s="302" t="s">
        <v>70</v>
      </c>
      <c r="Q67" s="302"/>
      <c r="R67" s="34" t="s">
        <v>67</v>
      </c>
      <c r="S67" s="302" t="s">
        <v>119</v>
      </c>
      <c r="T67" s="302" t="s">
        <v>140</v>
      </c>
      <c r="U67" s="302" t="s">
        <v>106</v>
      </c>
      <c r="V67" s="302"/>
      <c r="W67" s="302" t="s">
        <v>364</v>
      </c>
      <c r="X67" s="323" t="s">
        <v>365</v>
      </c>
      <c r="Y67" s="34"/>
      <c r="Z67" s="34" t="s">
        <v>76</v>
      </c>
      <c r="AA67" s="34"/>
      <c r="AB67" s="34"/>
      <c r="AC67" s="34"/>
      <c r="AD67" s="34"/>
      <c r="AE67" s="302" t="s">
        <v>366</v>
      </c>
      <c r="AF67" s="34" t="s">
        <v>83</v>
      </c>
      <c r="AG67" s="34" t="s">
        <v>84</v>
      </c>
      <c r="AH67" s="34">
        <v>12</v>
      </c>
      <c r="AI67" s="310">
        <v>46357</v>
      </c>
      <c r="AJ67" s="34" t="s">
        <v>182</v>
      </c>
      <c r="AK67" s="34"/>
      <c r="AL67" s="34">
        <v>2</v>
      </c>
      <c r="AM67" s="34">
        <v>2</v>
      </c>
      <c r="AN67" s="34">
        <v>2</v>
      </c>
      <c r="AO67" s="34">
        <v>2</v>
      </c>
      <c r="AP67" s="34">
        <v>2</v>
      </c>
      <c r="AQ67" s="34">
        <v>2</v>
      </c>
    </row>
    <row r="68" spans="1:43" s="2" customFormat="1" ht="56.25" customHeight="1">
      <c r="A68" s="314">
        <v>55</v>
      </c>
      <c r="B68" s="302" t="s">
        <v>362</v>
      </c>
      <c r="C68" s="209" t="s">
        <v>94</v>
      </c>
      <c r="D68" s="209" t="s">
        <v>111</v>
      </c>
      <c r="E68" s="34" t="s">
        <v>334</v>
      </c>
      <c r="F68" s="34" t="s">
        <v>66</v>
      </c>
      <c r="G68" s="34" t="s">
        <v>96</v>
      </c>
      <c r="H68" s="302" t="s">
        <v>70</v>
      </c>
      <c r="I68" s="302" t="s">
        <v>66</v>
      </c>
      <c r="J68" s="34"/>
      <c r="K68" s="34" t="s">
        <v>325</v>
      </c>
      <c r="L68" s="34" t="s">
        <v>363</v>
      </c>
      <c r="M68" s="34" t="s">
        <v>66</v>
      </c>
      <c r="N68" s="34" t="s">
        <v>70</v>
      </c>
      <c r="O68" s="34"/>
      <c r="P68" s="302" t="s">
        <v>70</v>
      </c>
      <c r="Q68" s="302"/>
      <c r="R68" s="34" t="s">
        <v>67</v>
      </c>
      <c r="S68" s="302" t="s">
        <v>119</v>
      </c>
      <c r="T68" s="302" t="s">
        <v>140</v>
      </c>
      <c r="U68" s="302" t="s">
        <v>106</v>
      </c>
      <c r="V68" s="302"/>
      <c r="W68" s="302" t="s">
        <v>364</v>
      </c>
      <c r="X68" s="323" t="s">
        <v>365</v>
      </c>
      <c r="Y68" s="34"/>
      <c r="Z68" s="34" t="s">
        <v>76</v>
      </c>
      <c r="AA68" s="34"/>
      <c r="AB68" s="34"/>
      <c r="AC68" s="34"/>
      <c r="AD68" s="34"/>
      <c r="AE68" s="302" t="s">
        <v>367</v>
      </c>
      <c r="AF68" s="34" t="s">
        <v>83</v>
      </c>
      <c r="AG68" s="34" t="s">
        <v>84</v>
      </c>
      <c r="AH68" s="34">
        <v>12</v>
      </c>
      <c r="AI68" s="310">
        <v>46357</v>
      </c>
      <c r="AJ68" s="34" t="s">
        <v>182</v>
      </c>
      <c r="AK68" s="34"/>
      <c r="AL68" s="34">
        <v>2</v>
      </c>
      <c r="AM68" s="34">
        <v>2</v>
      </c>
      <c r="AN68" s="34">
        <v>2</v>
      </c>
      <c r="AO68" s="34">
        <v>2</v>
      </c>
      <c r="AP68" s="34">
        <v>2</v>
      </c>
      <c r="AQ68" s="34">
        <v>2</v>
      </c>
    </row>
    <row r="69" spans="1:43" s="2" customFormat="1" ht="56.25" customHeight="1">
      <c r="A69" s="314">
        <v>55</v>
      </c>
      <c r="B69" s="302" t="s">
        <v>362</v>
      </c>
      <c r="C69" s="209" t="s">
        <v>94</v>
      </c>
      <c r="D69" s="209" t="s">
        <v>111</v>
      </c>
      <c r="E69" s="34" t="s">
        <v>334</v>
      </c>
      <c r="F69" s="34" t="s">
        <v>66</v>
      </c>
      <c r="G69" s="34" t="s">
        <v>96</v>
      </c>
      <c r="H69" s="302" t="s">
        <v>70</v>
      </c>
      <c r="I69" s="302" t="s">
        <v>66</v>
      </c>
      <c r="J69" s="34"/>
      <c r="K69" s="34" t="s">
        <v>325</v>
      </c>
      <c r="L69" s="34" t="s">
        <v>363</v>
      </c>
      <c r="M69" s="34" t="s">
        <v>66</v>
      </c>
      <c r="N69" s="34" t="s">
        <v>70</v>
      </c>
      <c r="O69" s="34"/>
      <c r="P69" s="302" t="s">
        <v>70</v>
      </c>
      <c r="Q69" s="302"/>
      <c r="R69" s="34" t="s">
        <v>67</v>
      </c>
      <c r="S69" s="302" t="s">
        <v>119</v>
      </c>
      <c r="T69" s="302" t="s">
        <v>140</v>
      </c>
      <c r="U69" s="302" t="s">
        <v>106</v>
      </c>
      <c r="V69" s="302"/>
      <c r="W69" s="302" t="s">
        <v>364</v>
      </c>
      <c r="X69" s="323" t="s">
        <v>365</v>
      </c>
      <c r="Y69" s="34"/>
      <c r="Z69" s="34" t="s">
        <v>76</v>
      </c>
      <c r="AA69" s="34"/>
      <c r="AB69" s="34"/>
      <c r="AC69" s="34"/>
      <c r="AD69" s="34"/>
      <c r="AE69" s="302" t="s">
        <v>368</v>
      </c>
      <c r="AF69" s="34" t="s">
        <v>83</v>
      </c>
      <c r="AG69" s="34" t="s">
        <v>84</v>
      </c>
      <c r="AH69" s="34">
        <v>12</v>
      </c>
      <c r="AI69" s="310">
        <v>46357</v>
      </c>
      <c r="AJ69" s="34" t="s">
        <v>182</v>
      </c>
      <c r="AK69" s="34"/>
      <c r="AL69" s="34">
        <v>2</v>
      </c>
      <c r="AM69" s="34">
        <v>2</v>
      </c>
      <c r="AN69" s="34">
        <v>2</v>
      </c>
      <c r="AO69" s="34">
        <v>2</v>
      </c>
      <c r="AP69" s="34">
        <v>2</v>
      </c>
      <c r="AQ69" s="34">
        <v>2</v>
      </c>
    </row>
    <row r="70" spans="1:43" s="2" customFormat="1" ht="56.25" customHeight="1">
      <c r="A70" s="314">
        <v>56</v>
      </c>
      <c r="B70" s="302" t="s">
        <v>369</v>
      </c>
      <c r="C70" s="209" t="s">
        <v>312</v>
      </c>
      <c r="D70" s="209" t="s">
        <v>111</v>
      </c>
      <c r="E70" s="34" t="s">
        <v>344</v>
      </c>
      <c r="F70" s="34" t="s">
        <v>66</v>
      </c>
      <c r="G70" s="34" t="s">
        <v>96</v>
      </c>
      <c r="H70" s="302" t="s">
        <v>70</v>
      </c>
      <c r="I70" s="302" t="s">
        <v>66</v>
      </c>
      <c r="J70" s="34"/>
      <c r="K70" s="34" t="s">
        <v>70</v>
      </c>
      <c r="L70" s="34" t="s">
        <v>71</v>
      </c>
      <c r="M70" s="34" t="s">
        <v>66</v>
      </c>
      <c r="N70" s="34" t="s">
        <v>231</v>
      </c>
      <c r="O70" s="34"/>
      <c r="P70" s="302" t="s">
        <v>70</v>
      </c>
      <c r="Q70" s="302"/>
      <c r="R70" s="34" t="s">
        <v>67</v>
      </c>
      <c r="S70" s="302" t="s">
        <v>370</v>
      </c>
      <c r="T70" s="302" t="s">
        <v>371</v>
      </c>
      <c r="U70" s="302"/>
      <c r="V70" s="302"/>
      <c r="W70" s="302" t="s">
        <v>372</v>
      </c>
      <c r="X70" s="323" t="s">
        <v>373</v>
      </c>
      <c r="Y70" s="34"/>
      <c r="Z70" s="34" t="s">
        <v>76</v>
      </c>
      <c r="AA70" s="34"/>
      <c r="AB70" s="34"/>
      <c r="AC70" s="34"/>
      <c r="AD70" s="34" t="s">
        <v>76</v>
      </c>
      <c r="AE70" s="302" t="s">
        <v>374</v>
      </c>
      <c r="AF70" s="34" t="s">
        <v>169</v>
      </c>
      <c r="AG70" s="34" t="s">
        <v>79</v>
      </c>
      <c r="AH70" s="34">
        <v>100</v>
      </c>
      <c r="AI70" s="310" t="s">
        <v>375</v>
      </c>
      <c r="AJ70" s="34" t="s">
        <v>116</v>
      </c>
      <c r="AK70" s="34"/>
      <c r="AL70" s="34"/>
      <c r="AM70" s="312">
        <v>0.5</v>
      </c>
      <c r="AN70" s="34"/>
      <c r="AO70" s="312">
        <v>0.2</v>
      </c>
      <c r="AP70" s="34"/>
      <c r="AQ70" s="312">
        <v>0.3</v>
      </c>
    </row>
    <row r="71" spans="1:43" s="2" customFormat="1" ht="56.25" customHeight="1">
      <c r="A71" s="314">
        <v>56</v>
      </c>
      <c r="B71" s="302" t="s">
        <v>369</v>
      </c>
      <c r="C71" s="209" t="s">
        <v>312</v>
      </c>
      <c r="D71" s="209" t="s">
        <v>111</v>
      </c>
      <c r="E71" s="34" t="s">
        <v>344</v>
      </c>
      <c r="F71" s="34" t="s">
        <v>66</v>
      </c>
      <c r="G71" s="34" t="s">
        <v>96</v>
      </c>
      <c r="H71" s="302" t="s">
        <v>70</v>
      </c>
      <c r="I71" s="302" t="s">
        <v>66</v>
      </c>
      <c r="J71" s="34"/>
      <c r="K71" s="34" t="s">
        <v>70</v>
      </c>
      <c r="L71" s="34" t="s">
        <v>71</v>
      </c>
      <c r="M71" s="34" t="s">
        <v>66</v>
      </c>
      <c r="N71" s="34" t="s">
        <v>231</v>
      </c>
      <c r="O71" s="34"/>
      <c r="P71" s="302" t="s">
        <v>70</v>
      </c>
      <c r="Q71" s="302"/>
      <c r="R71" s="34" t="s">
        <v>67</v>
      </c>
      <c r="S71" s="302" t="s">
        <v>370</v>
      </c>
      <c r="T71" s="302" t="s">
        <v>371</v>
      </c>
      <c r="U71" s="302"/>
      <c r="V71" s="302"/>
      <c r="W71" s="302" t="s">
        <v>372</v>
      </c>
      <c r="X71" s="323" t="s">
        <v>373</v>
      </c>
      <c r="Y71" s="34"/>
      <c r="Z71" s="34" t="s">
        <v>76</v>
      </c>
      <c r="AA71" s="34"/>
      <c r="AB71" s="34"/>
      <c r="AC71" s="34"/>
      <c r="AD71" s="34" t="s">
        <v>76</v>
      </c>
      <c r="AE71" s="302" t="s">
        <v>376</v>
      </c>
      <c r="AF71" s="34" t="s">
        <v>169</v>
      </c>
      <c r="AG71" s="34" t="s">
        <v>79</v>
      </c>
      <c r="AH71" s="34">
        <v>100</v>
      </c>
      <c r="AI71" s="310">
        <v>46357</v>
      </c>
      <c r="AJ71" s="34" t="s">
        <v>225</v>
      </c>
      <c r="AK71" s="34"/>
      <c r="AL71" s="34"/>
      <c r="AM71" s="312">
        <v>1</v>
      </c>
      <c r="AN71" s="34"/>
      <c r="AO71" s="312">
        <v>1</v>
      </c>
      <c r="AP71" s="34"/>
      <c r="AQ71" s="312">
        <v>1</v>
      </c>
    </row>
    <row r="72" spans="1:43" s="2" customFormat="1" ht="56.25" customHeight="1">
      <c r="A72" s="314">
        <v>57</v>
      </c>
      <c r="B72" s="302" t="s">
        <v>377</v>
      </c>
      <c r="C72" s="209" t="s">
        <v>63</v>
      </c>
      <c r="D72" s="209" t="s">
        <v>111</v>
      </c>
      <c r="E72" s="34" t="s">
        <v>344</v>
      </c>
      <c r="F72" s="306" t="s">
        <v>378</v>
      </c>
      <c r="G72" s="34" t="s">
        <v>96</v>
      </c>
      <c r="H72" s="302" t="s">
        <v>70</v>
      </c>
      <c r="I72" s="302" t="s">
        <v>66</v>
      </c>
      <c r="J72" s="34"/>
      <c r="K72" s="34" t="s">
        <v>70</v>
      </c>
      <c r="L72" s="34" t="s">
        <v>326</v>
      </c>
      <c r="M72" s="34" t="s">
        <v>66</v>
      </c>
      <c r="N72" s="34" t="s">
        <v>231</v>
      </c>
      <c r="O72" s="34"/>
      <c r="P72" s="302" t="s">
        <v>379</v>
      </c>
      <c r="Q72" s="302" t="s">
        <v>380</v>
      </c>
      <c r="R72" s="34" t="s">
        <v>67</v>
      </c>
      <c r="S72" s="302" t="s">
        <v>119</v>
      </c>
      <c r="T72" s="302" t="s">
        <v>140</v>
      </c>
      <c r="U72" s="302" t="s">
        <v>121</v>
      </c>
      <c r="V72" s="302"/>
      <c r="W72" s="302"/>
      <c r="X72" s="323" t="s">
        <v>381</v>
      </c>
      <c r="Y72" s="34"/>
      <c r="Z72" s="34" t="s">
        <v>76</v>
      </c>
      <c r="AA72" s="34"/>
      <c r="AB72" s="34"/>
      <c r="AC72" s="34"/>
      <c r="AD72" s="34"/>
      <c r="AE72" s="302" t="s">
        <v>382</v>
      </c>
      <c r="AF72" s="34" t="s">
        <v>83</v>
      </c>
      <c r="AG72" s="34" t="s">
        <v>84</v>
      </c>
      <c r="AH72" s="34">
        <v>9</v>
      </c>
      <c r="AI72" s="310">
        <v>46174</v>
      </c>
      <c r="AJ72" s="34" t="s">
        <v>116</v>
      </c>
      <c r="AK72" s="34"/>
      <c r="AL72" s="34">
        <v>3</v>
      </c>
      <c r="AM72" s="34"/>
      <c r="AN72" s="34">
        <v>3</v>
      </c>
      <c r="AO72" s="34"/>
      <c r="AP72" s="34">
        <v>3</v>
      </c>
      <c r="AQ72" s="34"/>
    </row>
    <row r="73" spans="1:43" s="2" customFormat="1" ht="56.25" customHeight="1">
      <c r="A73" s="314">
        <v>58</v>
      </c>
      <c r="B73" s="302" t="s">
        <v>383</v>
      </c>
      <c r="C73" s="209" t="s">
        <v>63</v>
      </c>
      <c r="D73" s="209" t="s">
        <v>64</v>
      </c>
      <c r="E73" s="34" t="s">
        <v>344</v>
      </c>
      <c r="F73" s="34" t="s">
        <v>66</v>
      </c>
      <c r="G73" s="34" t="s">
        <v>96</v>
      </c>
      <c r="H73" s="302" t="s">
        <v>70</v>
      </c>
      <c r="I73" s="302" t="s">
        <v>66</v>
      </c>
      <c r="J73" s="34"/>
      <c r="K73" s="34" t="s">
        <v>70</v>
      </c>
      <c r="L73" s="34" t="s">
        <v>71</v>
      </c>
      <c r="M73" s="34" t="s">
        <v>66</v>
      </c>
      <c r="N73" s="34" t="s">
        <v>70</v>
      </c>
      <c r="O73" s="34"/>
      <c r="P73" s="302" t="s">
        <v>70</v>
      </c>
      <c r="Q73" s="302"/>
      <c r="R73" s="34" t="s">
        <v>67</v>
      </c>
      <c r="S73" s="302" t="s">
        <v>119</v>
      </c>
      <c r="T73" s="302" t="s">
        <v>140</v>
      </c>
      <c r="U73" s="302" t="s">
        <v>138</v>
      </c>
      <c r="V73" s="302" t="s">
        <v>179</v>
      </c>
      <c r="W73" s="302"/>
      <c r="X73" s="323" t="s">
        <v>384</v>
      </c>
      <c r="Y73" s="34"/>
      <c r="Z73" s="34" t="s">
        <v>76</v>
      </c>
      <c r="AA73" s="34"/>
      <c r="AB73" s="34"/>
      <c r="AC73" s="34"/>
      <c r="AD73" s="34"/>
      <c r="AE73" s="302" t="s">
        <v>385</v>
      </c>
      <c r="AF73" s="34" t="s">
        <v>83</v>
      </c>
      <c r="AG73" s="34" t="s">
        <v>84</v>
      </c>
      <c r="AH73" s="34">
        <v>3</v>
      </c>
      <c r="AI73" s="310">
        <v>45627</v>
      </c>
      <c r="AJ73" s="34" t="s">
        <v>116</v>
      </c>
      <c r="AK73" s="34"/>
      <c r="AL73" s="34"/>
      <c r="AM73" s="34">
        <v>3</v>
      </c>
      <c r="AN73" s="34"/>
      <c r="AO73" s="34"/>
      <c r="AP73" s="34"/>
      <c r="AQ73" s="34"/>
    </row>
    <row r="74" spans="1:43" s="2" customFormat="1" ht="56.25" customHeight="1">
      <c r="A74" s="314">
        <v>59</v>
      </c>
      <c r="B74" s="302" t="s">
        <v>386</v>
      </c>
      <c r="C74" s="209" t="s">
        <v>63</v>
      </c>
      <c r="D74" s="209" t="s">
        <v>64</v>
      </c>
      <c r="E74" s="34" t="s">
        <v>334</v>
      </c>
      <c r="F74" s="34" t="s">
        <v>66</v>
      </c>
      <c r="G74" s="34" t="s">
        <v>96</v>
      </c>
      <c r="H74" s="302" t="s">
        <v>70</v>
      </c>
      <c r="I74" s="302" t="s">
        <v>66</v>
      </c>
      <c r="J74" s="34"/>
      <c r="K74" s="34" t="s">
        <v>325</v>
      </c>
      <c r="L74" s="34" t="s">
        <v>326</v>
      </c>
      <c r="M74" s="34" t="s">
        <v>66</v>
      </c>
      <c r="N74" s="34" t="s">
        <v>204</v>
      </c>
      <c r="O74" s="34"/>
      <c r="P74" s="302" t="s">
        <v>70</v>
      </c>
      <c r="Q74" s="302"/>
      <c r="R74" s="34" t="s">
        <v>67</v>
      </c>
      <c r="S74" s="302" t="s">
        <v>119</v>
      </c>
      <c r="T74" s="302" t="s">
        <v>119</v>
      </c>
      <c r="U74" s="302"/>
      <c r="V74" s="302"/>
      <c r="W74" s="302"/>
      <c r="X74" s="323" t="s">
        <v>387</v>
      </c>
      <c r="Y74" s="34"/>
      <c r="Z74" s="34" t="s">
        <v>76</v>
      </c>
      <c r="AA74" s="34"/>
      <c r="AB74" s="34"/>
      <c r="AC74" s="34"/>
      <c r="AD74" s="34"/>
      <c r="AE74" s="302" t="s">
        <v>388</v>
      </c>
      <c r="AF74" s="34" t="s">
        <v>83</v>
      </c>
      <c r="AG74" s="34" t="s">
        <v>84</v>
      </c>
      <c r="AH74" s="34">
        <v>1</v>
      </c>
      <c r="AI74" s="310">
        <v>46357</v>
      </c>
      <c r="AJ74" s="34" t="s">
        <v>116</v>
      </c>
      <c r="AK74" s="34"/>
      <c r="AL74" s="34"/>
      <c r="AM74" s="34"/>
      <c r="AN74" s="34"/>
      <c r="AO74" s="34"/>
      <c r="AP74" s="34"/>
      <c r="AQ74" s="34">
        <v>1</v>
      </c>
    </row>
    <row r="75" spans="1:43" s="2" customFormat="1" ht="56.25" customHeight="1">
      <c r="A75" s="314">
        <v>60</v>
      </c>
      <c r="B75" s="302" t="s">
        <v>389</v>
      </c>
      <c r="C75" s="209" t="s">
        <v>63</v>
      </c>
      <c r="D75" s="209" t="s">
        <v>64</v>
      </c>
      <c r="E75" s="34" t="s">
        <v>334</v>
      </c>
      <c r="F75" s="34" t="s">
        <v>66</v>
      </c>
      <c r="G75" s="34" t="s">
        <v>96</v>
      </c>
      <c r="H75" s="302" t="s">
        <v>70</v>
      </c>
      <c r="I75" s="302" t="s">
        <v>66</v>
      </c>
      <c r="J75" s="34"/>
      <c r="K75" s="34" t="s">
        <v>325</v>
      </c>
      <c r="L75" s="34" t="s">
        <v>390</v>
      </c>
      <c r="M75" s="34" t="s">
        <v>66</v>
      </c>
      <c r="N75" s="34" t="s">
        <v>204</v>
      </c>
      <c r="O75" s="34"/>
      <c r="P75" s="302" t="s">
        <v>70</v>
      </c>
      <c r="Q75" s="302"/>
      <c r="R75" s="34" t="s">
        <v>67</v>
      </c>
      <c r="S75" s="302" t="s">
        <v>119</v>
      </c>
      <c r="T75" s="302" t="s">
        <v>120</v>
      </c>
      <c r="U75" s="302" t="s">
        <v>99</v>
      </c>
      <c r="V75" s="302" t="s">
        <v>391</v>
      </c>
      <c r="W75" s="302" t="s">
        <v>73</v>
      </c>
      <c r="X75" s="323" t="s">
        <v>392</v>
      </c>
      <c r="Y75" s="34" t="s">
        <v>76</v>
      </c>
      <c r="Z75" s="34" t="s">
        <v>76</v>
      </c>
      <c r="AA75" s="34" t="s">
        <v>76</v>
      </c>
      <c r="AB75" s="34" t="s">
        <v>76</v>
      </c>
      <c r="AC75" s="34"/>
      <c r="AD75" s="34" t="s">
        <v>76</v>
      </c>
      <c r="AE75" s="302" t="s">
        <v>393</v>
      </c>
      <c r="AF75" s="34" t="s">
        <v>83</v>
      </c>
      <c r="AG75" s="34" t="s">
        <v>79</v>
      </c>
      <c r="AH75" s="34">
        <v>100</v>
      </c>
      <c r="AI75" s="310">
        <v>46204</v>
      </c>
      <c r="AJ75" s="34" t="s">
        <v>116</v>
      </c>
      <c r="AK75" s="34">
        <v>50</v>
      </c>
      <c r="AL75" s="34">
        <v>80</v>
      </c>
      <c r="AM75" s="34">
        <v>100</v>
      </c>
      <c r="AN75" s="34"/>
      <c r="AO75" s="34"/>
      <c r="AP75" s="34"/>
      <c r="AQ75" s="34"/>
    </row>
    <row r="76" spans="1:43" s="2" customFormat="1" ht="56.25" customHeight="1">
      <c r="A76" s="314">
        <v>60</v>
      </c>
      <c r="B76" s="302" t="s">
        <v>389</v>
      </c>
      <c r="C76" s="209" t="s">
        <v>63</v>
      </c>
      <c r="D76" s="209" t="s">
        <v>64</v>
      </c>
      <c r="E76" s="34" t="s">
        <v>334</v>
      </c>
      <c r="F76" s="34" t="s">
        <v>66</v>
      </c>
      <c r="G76" s="34" t="s">
        <v>96</v>
      </c>
      <c r="H76" s="302" t="s">
        <v>70</v>
      </c>
      <c r="I76" s="302" t="s">
        <v>66</v>
      </c>
      <c r="J76" s="34"/>
      <c r="K76" s="34" t="s">
        <v>325</v>
      </c>
      <c r="L76" s="34" t="s">
        <v>390</v>
      </c>
      <c r="M76" s="34" t="s">
        <v>66</v>
      </c>
      <c r="N76" s="34" t="s">
        <v>204</v>
      </c>
      <c r="O76" s="34"/>
      <c r="P76" s="302" t="s">
        <v>70</v>
      </c>
      <c r="Q76" s="302"/>
      <c r="R76" s="34" t="s">
        <v>67</v>
      </c>
      <c r="S76" s="302" t="s">
        <v>119</v>
      </c>
      <c r="T76" s="302" t="s">
        <v>120</v>
      </c>
      <c r="U76" s="302" t="s">
        <v>99</v>
      </c>
      <c r="V76" s="302" t="s">
        <v>391</v>
      </c>
      <c r="W76" s="302" t="s">
        <v>73</v>
      </c>
      <c r="X76" s="323" t="s">
        <v>392</v>
      </c>
      <c r="Y76" s="34" t="s">
        <v>76</v>
      </c>
      <c r="Z76" s="34" t="s">
        <v>76</v>
      </c>
      <c r="AA76" s="34" t="s">
        <v>76</v>
      </c>
      <c r="AB76" s="34" t="s">
        <v>76</v>
      </c>
      <c r="AC76" s="34"/>
      <c r="AD76" s="34" t="s">
        <v>76</v>
      </c>
      <c r="AE76" s="302" t="s">
        <v>394</v>
      </c>
      <c r="AF76" s="34" t="s">
        <v>83</v>
      </c>
      <c r="AG76" s="34" t="s">
        <v>79</v>
      </c>
      <c r="AH76" s="34">
        <v>90</v>
      </c>
      <c r="AI76" s="310">
        <v>46204</v>
      </c>
      <c r="AJ76" s="34" t="s">
        <v>116</v>
      </c>
      <c r="AK76" s="34"/>
      <c r="AL76" s="34">
        <v>80</v>
      </c>
      <c r="AM76" s="34">
        <v>90</v>
      </c>
      <c r="AN76" s="34"/>
      <c r="AO76" s="34"/>
      <c r="AP76" s="34"/>
      <c r="AQ76" s="34"/>
    </row>
    <row r="77" spans="1:43" s="2" customFormat="1" ht="56.25" customHeight="1">
      <c r="A77" s="314">
        <v>60</v>
      </c>
      <c r="B77" s="302" t="s">
        <v>389</v>
      </c>
      <c r="C77" s="209" t="s">
        <v>63</v>
      </c>
      <c r="D77" s="209" t="s">
        <v>64</v>
      </c>
      <c r="E77" s="34" t="s">
        <v>334</v>
      </c>
      <c r="F77" s="34" t="s">
        <v>66</v>
      </c>
      <c r="G77" s="34" t="s">
        <v>96</v>
      </c>
      <c r="H77" s="302" t="s">
        <v>70</v>
      </c>
      <c r="I77" s="302" t="s">
        <v>66</v>
      </c>
      <c r="J77" s="34"/>
      <c r="K77" s="34" t="s">
        <v>325</v>
      </c>
      <c r="L77" s="34" t="s">
        <v>390</v>
      </c>
      <c r="M77" s="34" t="s">
        <v>66</v>
      </c>
      <c r="N77" s="34" t="s">
        <v>204</v>
      </c>
      <c r="O77" s="34"/>
      <c r="P77" s="302" t="s">
        <v>70</v>
      </c>
      <c r="Q77" s="302"/>
      <c r="R77" s="34" t="s">
        <v>67</v>
      </c>
      <c r="S77" s="302" t="s">
        <v>119</v>
      </c>
      <c r="T77" s="302" t="s">
        <v>120</v>
      </c>
      <c r="U77" s="302" t="s">
        <v>99</v>
      </c>
      <c r="V77" s="302" t="s">
        <v>391</v>
      </c>
      <c r="W77" s="302" t="s">
        <v>73</v>
      </c>
      <c r="X77" s="323" t="s">
        <v>392</v>
      </c>
      <c r="Y77" s="34" t="s">
        <v>76</v>
      </c>
      <c r="Z77" s="34" t="s">
        <v>76</v>
      </c>
      <c r="AA77" s="34" t="s">
        <v>76</v>
      </c>
      <c r="AB77" s="34" t="s">
        <v>76</v>
      </c>
      <c r="AC77" s="34"/>
      <c r="AD77" s="34" t="s">
        <v>76</v>
      </c>
      <c r="AE77" s="302" t="s">
        <v>395</v>
      </c>
      <c r="AF77" s="34" t="s">
        <v>83</v>
      </c>
      <c r="AG77" s="34" t="s">
        <v>84</v>
      </c>
      <c r="AH77" s="34">
        <v>3</v>
      </c>
      <c r="AI77" s="310">
        <v>46204</v>
      </c>
      <c r="AJ77" s="34" t="s">
        <v>116</v>
      </c>
      <c r="AK77" s="34"/>
      <c r="AL77" s="34">
        <v>1</v>
      </c>
      <c r="AM77" s="34"/>
      <c r="AN77" s="34">
        <v>1</v>
      </c>
      <c r="AO77" s="34"/>
      <c r="AP77" s="34">
        <v>1</v>
      </c>
      <c r="AQ77" s="34"/>
    </row>
    <row r="78" spans="1:43" s="2" customFormat="1" ht="56.25" customHeight="1">
      <c r="A78" s="314">
        <v>61</v>
      </c>
      <c r="B78" s="302" t="s">
        <v>396</v>
      </c>
      <c r="C78" s="209" t="s">
        <v>63</v>
      </c>
      <c r="D78" s="209" t="s">
        <v>64</v>
      </c>
      <c r="E78" s="34" t="s">
        <v>344</v>
      </c>
      <c r="F78" s="34" t="s">
        <v>66</v>
      </c>
      <c r="G78" s="34" t="s">
        <v>96</v>
      </c>
      <c r="H78" s="302" t="s">
        <v>70</v>
      </c>
      <c r="I78" s="302" t="s">
        <v>66</v>
      </c>
      <c r="J78" s="34"/>
      <c r="K78" s="34" t="s">
        <v>325</v>
      </c>
      <c r="L78" s="34" t="s">
        <v>390</v>
      </c>
      <c r="M78" s="34" t="s">
        <v>66</v>
      </c>
      <c r="N78" s="34" t="s">
        <v>397</v>
      </c>
      <c r="O78" s="34"/>
      <c r="P78" s="302" t="s">
        <v>70</v>
      </c>
      <c r="Q78" s="302"/>
      <c r="R78" s="34" t="s">
        <v>67</v>
      </c>
      <c r="S78" s="302" t="s">
        <v>119</v>
      </c>
      <c r="T78" s="302" t="s">
        <v>120</v>
      </c>
      <c r="U78" s="302"/>
      <c r="V78" s="302"/>
      <c r="W78" s="302"/>
      <c r="X78" s="328" t="s">
        <v>398</v>
      </c>
      <c r="Y78" s="34"/>
      <c r="Z78" s="34" t="s">
        <v>76</v>
      </c>
      <c r="AA78" s="34"/>
      <c r="AB78" s="34"/>
      <c r="AC78" s="34"/>
      <c r="AD78" s="34"/>
      <c r="AE78" s="302" t="s">
        <v>399</v>
      </c>
      <c r="AF78" s="34" t="s">
        <v>83</v>
      </c>
      <c r="AG78" s="34" t="s">
        <v>84</v>
      </c>
      <c r="AH78" s="34">
        <v>3</v>
      </c>
      <c r="AI78" s="310">
        <v>46357</v>
      </c>
      <c r="AJ78" s="34" t="s">
        <v>225</v>
      </c>
      <c r="AK78" s="34"/>
      <c r="AL78" s="34"/>
      <c r="AM78" s="34">
        <v>1</v>
      </c>
      <c r="AN78" s="34"/>
      <c r="AO78" s="34">
        <v>1</v>
      </c>
      <c r="AP78" s="34"/>
      <c r="AQ78" s="34">
        <v>1</v>
      </c>
    </row>
    <row r="79" spans="1:43" s="2" customFormat="1" ht="56.25" customHeight="1">
      <c r="A79" s="314">
        <v>62</v>
      </c>
      <c r="B79" s="302" t="s">
        <v>400</v>
      </c>
      <c r="C79" s="209" t="s">
        <v>312</v>
      </c>
      <c r="D79" s="209" t="s">
        <v>111</v>
      </c>
      <c r="E79" s="34" t="s">
        <v>334</v>
      </c>
      <c r="F79" s="34" t="s">
        <v>66</v>
      </c>
      <c r="G79" s="34" t="s">
        <v>96</v>
      </c>
      <c r="H79" s="302" t="s">
        <v>70</v>
      </c>
      <c r="I79" s="302" t="s">
        <v>66</v>
      </c>
      <c r="J79" s="34"/>
      <c r="K79" s="34" t="s">
        <v>70</v>
      </c>
      <c r="L79" s="34" t="s">
        <v>71</v>
      </c>
      <c r="M79" s="34" t="s">
        <v>66</v>
      </c>
      <c r="N79" s="34" t="s">
        <v>70</v>
      </c>
      <c r="O79" s="34"/>
      <c r="P79" s="302" t="s">
        <v>70</v>
      </c>
      <c r="Q79" s="302"/>
      <c r="R79" s="34" t="s">
        <v>67</v>
      </c>
      <c r="S79" s="302" t="s">
        <v>119</v>
      </c>
      <c r="T79" s="302" t="s">
        <v>179</v>
      </c>
      <c r="U79" s="302" t="s">
        <v>120</v>
      </c>
      <c r="V79" s="302"/>
      <c r="W79" s="302"/>
      <c r="X79" s="323" t="s">
        <v>401</v>
      </c>
      <c r="Y79" s="34"/>
      <c r="Z79" s="34" t="s">
        <v>76</v>
      </c>
      <c r="AA79" s="34" t="s">
        <v>76</v>
      </c>
      <c r="AB79" s="34" t="s">
        <v>76</v>
      </c>
      <c r="AC79" s="34"/>
      <c r="AD79" s="34" t="s">
        <v>76</v>
      </c>
      <c r="AE79" s="302" t="s">
        <v>402</v>
      </c>
      <c r="AF79" s="34" t="s">
        <v>169</v>
      </c>
      <c r="AG79" s="34" t="s">
        <v>79</v>
      </c>
      <c r="AH79" s="312">
        <v>1</v>
      </c>
      <c r="AI79" s="310">
        <v>46357</v>
      </c>
      <c r="AJ79" s="34" t="s">
        <v>321</v>
      </c>
      <c r="AK79" s="34" t="s">
        <v>316</v>
      </c>
      <c r="AL79" s="312">
        <v>1</v>
      </c>
      <c r="AM79" s="312">
        <v>1</v>
      </c>
      <c r="AN79" s="312">
        <v>1</v>
      </c>
      <c r="AO79" s="312">
        <v>1</v>
      </c>
      <c r="AP79" s="312">
        <v>1</v>
      </c>
      <c r="AQ79" s="312">
        <v>1</v>
      </c>
    </row>
    <row r="80" spans="1:43" s="2" customFormat="1" ht="56.25" customHeight="1">
      <c r="A80" s="314">
        <v>63</v>
      </c>
      <c r="B80" s="302" t="s">
        <v>403</v>
      </c>
      <c r="C80" s="209" t="s">
        <v>312</v>
      </c>
      <c r="D80" s="209" t="s">
        <v>111</v>
      </c>
      <c r="E80" s="34" t="s">
        <v>344</v>
      </c>
      <c r="F80" s="34" t="s">
        <v>66</v>
      </c>
      <c r="G80" s="34" t="s">
        <v>96</v>
      </c>
      <c r="H80" s="302" t="s">
        <v>70</v>
      </c>
      <c r="I80" s="302" t="s">
        <v>66</v>
      </c>
      <c r="J80" s="34"/>
      <c r="K80" s="34" t="s">
        <v>70</v>
      </c>
      <c r="L80" s="34" t="s">
        <v>71</v>
      </c>
      <c r="M80" s="34" t="s">
        <v>66</v>
      </c>
      <c r="N80" s="34" t="s">
        <v>70</v>
      </c>
      <c r="O80" s="34"/>
      <c r="P80" s="302" t="s">
        <v>70</v>
      </c>
      <c r="Q80" s="302"/>
      <c r="R80" s="34" t="s">
        <v>67</v>
      </c>
      <c r="S80" s="302" t="s">
        <v>119</v>
      </c>
      <c r="T80" s="302" t="s">
        <v>179</v>
      </c>
      <c r="U80" s="302"/>
      <c r="V80" s="302"/>
      <c r="W80" s="302"/>
      <c r="X80" s="323" t="s">
        <v>404</v>
      </c>
      <c r="Y80" s="34"/>
      <c r="Z80" s="34" t="s">
        <v>76</v>
      </c>
      <c r="AA80" s="34"/>
      <c r="AB80" s="34"/>
      <c r="AC80" s="34" t="s">
        <v>76</v>
      </c>
      <c r="AD80" s="34"/>
      <c r="AE80" s="320" t="s">
        <v>405</v>
      </c>
      <c r="AF80" s="34" t="s">
        <v>83</v>
      </c>
      <c r="AG80" s="34" t="s">
        <v>84</v>
      </c>
      <c r="AH80" s="34">
        <v>40</v>
      </c>
      <c r="AI80" s="310">
        <v>46387</v>
      </c>
      <c r="AJ80" s="34" t="s">
        <v>406</v>
      </c>
      <c r="AK80" s="34">
        <v>10</v>
      </c>
      <c r="AL80" s="34"/>
      <c r="AM80" s="34">
        <v>12</v>
      </c>
      <c r="AN80" s="34"/>
      <c r="AO80" s="34">
        <v>9</v>
      </c>
      <c r="AP80" s="34"/>
      <c r="AQ80" s="34">
        <v>9</v>
      </c>
    </row>
    <row r="81" spans="1:43" s="2" customFormat="1" ht="56.25" customHeight="1">
      <c r="A81" s="314">
        <v>63</v>
      </c>
      <c r="B81" s="302" t="s">
        <v>403</v>
      </c>
      <c r="C81" s="209" t="s">
        <v>312</v>
      </c>
      <c r="D81" s="209" t="s">
        <v>111</v>
      </c>
      <c r="E81" s="34" t="s">
        <v>344</v>
      </c>
      <c r="F81" s="34" t="s">
        <v>66</v>
      </c>
      <c r="G81" s="34" t="s">
        <v>96</v>
      </c>
      <c r="H81" s="302" t="s">
        <v>70</v>
      </c>
      <c r="I81" s="302" t="s">
        <v>66</v>
      </c>
      <c r="J81" s="34"/>
      <c r="K81" s="34" t="s">
        <v>70</v>
      </c>
      <c r="L81" s="34" t="s">
        <v>71</v>
      </c>
      <c r="M81" s="34" t="s">
        <v>66</v>
      </c>
      <c r="N81" s="34" t="s">
        <v>70</v>
      </c>
      <c r="O81" s="34"/>
      <c r="P81" s="302" t="s">
        <v>70</v>
      </c>
      <c r="Q81" s="302"/>
      <c r="R81" s="34" t="s">
        <v>67</v>
      </c>
      <c r="S81" s="302" t="s">
        <v>119</v>
      </c>
      <c r="T81" s="302" t="s">
        <v>179</v>
      </c>
      <c r="U81" s="302"/>
      <c r="V81" s="302"/>
      <c r="W81" s="302"/>
      <c r="X81" s="323" t="s">
        <v>404</v>
      </c>
      <c r="Y81" s="34"/>
      <c r="Z81" s="34" t="s">
        <v>76</v>
      </c>
      <c r="AA81" s="34"/>
      <c r="AB81" s="34"/>
      <c r="AC81" s="34" t="s">
        <v>76</v>
      </c>
      <c r="AD81" s="34"/>
      <c r="AE81" s="302" t="s">
        <v>407</v>
      </c>
      <c r="AF81" s="34" t="s">
        <v>83</v>
      </c>
      <c r="AG81" s="34" t="s">
        <v>84</v>
      </c>
      <c r="AH81" s="34">
        <v>12</v>
      </c>
      <c r="AI81" s="310">
        <v>46387</v>
      </c>
      <c r="AJ81" s="34" t="s">
        <v>406</v>
      </c>
      <c r="AK81" s="34">
        <v>3</v>
      </c>
      <c r="AL81" s="34"/>
      <c r="AM81" s="34">
        <v>3</v>
      </c>
      <c r="AN81" s="34"/>
      <c r="AO81" s="34">
        <v>3</v>
      </c>
      <c r="AP81" s="34"/>
      <c r="AQ81" s="34">
        <v>3</v>
      </c>
    </row>
    <row r="82" spans="1:43" s="2" customFormat="1" ht="56.25" customHeight="1">
      <c r="A82" s="314">
        <v>63</v>
      </c>
      <c r="B82" s="302" t="s">
        <v>403</v>
      </c>
      <c r="C82" s="209" t="s">
        <v>312</v>
      </c>
      <c r="D82" s="209" t="s">
        <v>111</v>
      </c>
      <c r="E82" s="34" t="s">
        <v>344</v>
      </c>
      <c r="F82" s="34" t="s">
        <v>66</v>
      </c>
      <c r="G82" s="34" t="s">
        <v>96</v>
      </c>
      <c r="H82" s="302" t="s">
        <v>70</v>
      </c>
      <c r="I82" s="302" t="s">
        <v>66</v>
      </c>
      <c r="J82" s="34"/>
      <c r="K82" s="34" t="s">
        <v>70</v>
      </c>
      <c r="L82" s="34" t="s">
        <v>71</v>
      </c>
      <c r="M82" s="34" t="s">
        <v>66</v>
      </c>
      <c r="N82" s="34" t="s">
        <v>70</v>
      </c>
      <c r="O82" s="34"/>
      <c r="P82" s="302" t="s">
        <v>70</v>
      </c>
      <c r="Q82" s="302"/>
      <c r="R82" s="34" t="s">
        <v>67</v>
      </c>
      <c r="S82" s="302" t="s">
        <v>119</v>
      </c>
      <c r="T82" s="302" t="s">
        <v>179</v>
      </c>
      <c r="U82" s="302"/>
      <c r="V82" s="302"/>
      <c r="W82" s="302"/>
      <c r="X82" s="323" t="s">
        <v>404</v>
      </c>
      <c r="Y82" s="34"/>
      <c r="Z82" s="34" t="s">
        <v>76</v>
      </c>
      <c r="AA82" s="34"/>
      <c r="AB82" s="34"/>
      <c r="AC82" s="34"/>
      <c r="AD82" s="34"/>
      <c r="AE82" s="302" t="s">
        <v>408</v>
      </c>
      <c r="AF82" s="34" t="s">
        <v>169</v>
      </c>
      <c r="AG82" s="34" t="s">
        <v>79</v>
      </c>
      <c r="AH82" s="34">
        <v>100</v>
      </c>
      <c r="AI82" s="310">
        <v>45627</v>
      </c>
      <c r="AJ82" s="34" t="s">
        <v>406</v>
      </c>
      <c r="AK82" s="34">
        <v>70</v>
      </c>
      <c r="AL82" s="34"/>
      <c r="AM82" s="34">
        <v>100</v>
      </c>
      <c r="AN82" s="34"/>
      <c r="AO82" s="34"/>
      <c r="AP82" s="34"/>
      <c r="AQ82" s="34"/>
    </row>
    <row r="83" spans="1:43" s="2" customFormat="1" ht="56.25" customHeight="1">
      <c r="A83" s="314">
        <v>63</v>
      </c>
      <c r="B83" s="302" t="s">
        <v>403</v>
      </c>
      <c r="C83" s="209" t="s">
        <v>312</v>
      </c>
      <c r="D83" s="209" t="s">
        <v>111</v>
      </c>
      <c r="E83" s="34" t="s">
        <v>344</v>
      </c>
      <c r="F83" s="34" t="s">
        <v>66</v>
      </c>
      <c r="G83" s="34" t="s">
        <v>96</v>
      </c>
      <c r="H83" s="302" t="s">
        <v>70</v>
      </c>
      <c r="I83" s="302" t="s">
        <v>66</v>
      </c>
      <c r="J83" s="34"/>
      <c r="K83" s="34" t="s">
        <v>70</v>
      </c>
      <c r="L83" s="34" t="s">
        <v>71</v>
      </c>
      <c r="M83" s="34" t="s">
        <v>66</v>
      </c>
      <c r="N83" s="34" t="s">
        <v>70</v>
      </c>
      <c r="O83" s="34"/>
      <c r="P83" s="302" t="s">
        <v>70</v>
      </c>
      <c r="Q83" s="302"/>
      <c r="R83" s="34" t="s">
        <v>67</v>
      </c>
      <c r="S83" s="302" t="s">
        <v>119</v>
      </c>
      <c r="T83" s="302" t="s">
        <v>179</v>
      </c>
      <c r="U83" s="302"/>
      <c r="V83" s="302"/>
      <c r="W83" s="302"/>
      <c r="X83" s="323" t="s">
        <v>404</v>
      </c>
      <c r="Y83" s="34"/>
      <c r="Z83" s="34" t="s">
        <v>76</v>
      </c>
      <c r="AA83" s="34"/>
      <c r="AB83" s="34"/>
      <c r="AC83" s="34"/>
      <c r="AD83" s="34"/>
      <c r="AE83" s="302" t="s">
        <v>409</v>
      </c>
      <c r="AF83" s="34" t="s">
        <v>169</v>
      </c>
      <c r="AG83" s="34" t="s">
        <v>79</v>
      </c>
      <c r="AH83" s="34" t="s">
        <v>410</v>
      </c>
      <c r="AI83" s="310">
        <v>46357</v>
      </c>
      <c r="AJ83" s="34" t="s">
        <v>406</v>
      </c>
      <c r="AK83" s="34" t="s">
        <v>316</v>
      </c>
      <c r="AL83" s="34" t="s">
        <v>316</v>
      </c>
      <c r="AM83" s="34" t="s">
        <v>410</v>
      </c>
      <c r="AN83" s="34" t="s">
        <v>410</v>
      </c>
      <c r="AO83" s="34" t="s">
        <v>410</v>
      </c>
      <c r="AP83" s="34" t="s">
        <v>410</v>
      </c>
      <c r="AQ83" s="34" t="s">
        <v>410</v>
      </c>
    </row>
    <row r="84" spans="1:43" s="2" customFormat="1" ht="56.25" customHeight="1">
      <c r="A84" s="314">
        <v>63</v>
      </c>
      <c r="B84" s="302" t="s">
        <v>403</v>
      </c>
      <c r="C84" s="209" t="s">
        <v>312</v>
      </c>
      <c r="D84" s="209" t="s">
        <v>111</v>
      </c>
      <c r="E84" s="34" t="s">
        <v>344</v>
      </c>
      <c r="F84" s="34" t="s">
        <v>66</v>
      </c>
      <c r="G84" s="34" t="s">
        <v>96</v>
      </c>
      <c r="H84" s="302" t="s">
        <v>70</v>
      </c>
      <c r="I84" s="302" t="s">
        <v>66</v>
      </c>
      <c r="J84" s="34"/>
      <c r="K84" s="34" t="s">
        <v>70</v>
      </c>
      <c r="L84" s="34" t="s">
        <v>71</v>
      </c>
      <c r="M84" s="34" t="s">
        <v>66</v>
      </c>
      <c r="N84" s="34" t="s">
        <v>70</v>
      </c>
      <c r="O84" s="34"/>
      <c r="P84" s="302" t="s">
        <v>70</v>
      </c>
      <c r="Q84" s="302"/>
      <c r="R84" s="34" t="s">
        <v>67</v>
      </c>
      <c r="S84" s="302" t="s">
        <v>119</v>
      </c>
      <c r="T84" s="302" t="s">
        <v>179</v>
      </c>
      <c r="U84" s="302"/>
      <c r="V84" s="302"/>
      <c r="W84" s="302"/>
      <c r="X84" s="323" t="s">
        <v>404</v>
      </c>
      <c r="Y84" s="34"/>
      <c r="Z84" s="34" t="s">
        <v>76</v>
      </c>
      <c r="AA84" s="34"/>
      <c r="AB84" s="34"/>
      <c r="AC84" s="34"/>
      <c r="AD84" s="34"/>
      <c r="AE84" s="302" t="s">
        <v>411</v>
      </c>
      <c r="AF84" s="34" t="s">
        <v>169</v>
      </c>
      <c r="AG84" s="34" t="s">
        <v>79</v>
      </c>
      <c r="AH84" s="34">
        <v>100</v>
      </c>
      <c r="AI84" s="310">
        <v>45627</v>
      </c>
      <c r="AJ84" s="34" t="s">
        <v>406</v>
      </c>
      <c r="AK84" s="34">
        <v>50</v>
      </c>
      <c r="AL84" s="34"/>
      <c r="AM84" s="34">
        <v>100</v>
      </c>
      <c r="AN84" s="34"/>
      <c r="AO84" s="34"/>
      <c r="AP84" s="34"/>
      <c r="AQ84" s="34"/>
    </row>
    <row r="85" spans="1:43" s="2" customFormat="1" ht="56.25" customHeight="1">
      <c r="A85" s="314">
        <v>63</v>
      </c>
      <c r="B85" s="302" t="s">
        <v>403</v>
      </c>
      <c r="C85" s="209" t="s">
        <v>312</v>
      </c>
      <c r="D85" s="209" t="s">
        <v>111</v>
      </c>
      <c r="E85" s="34" t="s">
        <v>344</v>
      </c>
      <c r="F85" s="34" t="s">
        <v>66</v>
      </c>
      <c r="G85" s="34" t="s">
        <v>96</v>
      </c>
      <c r="H85" s="302" t="s">
        <v>70</v>
      </c>
      <c r="I85" s="302" t="s">
        <v>66</v>
      </c>
      <c r="J85" s="34"/>
      <c r="K85" s="34" t="s">
        <v>70</v>
      </c>
      <c r="L85" s="34" t="s">
        <v>71</v>
      </c>
      <c r="M85" s="34" t="s">
        <v>66</v>
      </c>
      <c r="N85" s="34" t="s">
        <v>70</v>
      </c>
      <c r="O85" s="34"/>
      <c r="P85" s="302" t="s">
        <v>70</v>
      </c>
      <c r="Q85" s="302"/>
      <c r="R85" s="34" t="s">
        <v>67</v>
      </c>
      <c r="S85" s="302" t="s">
        <v>119</v>
      </c>
      <c r="T85" s="302" t="s">
        <v>179</v>
      </c>
      <c r="U85" s="302"/>
      <c r="V85" s="302"/>
      <c r="W85" s="302"/>
      <c r="X85" s="323" t="s">
        <v>404</v>
      </c>
      <c r="Y85" s="34"/>
      <c r="Z85" s="34" t="s">
        <v>76</v>
      </c>
      <c r="AA85" s="34"/>
      <c r="AB85" s="34"/>
      <c r="AC85" s="34" t="s">
        <v>76</v>
      </c>
      <c r="AD85" s="34"/>
      <c r="AE85" s="302" t="s">
        <v>412</v>
      </c>
      <c r="AF85" s="34" t="s">
        <v>169</v>
      </c>
      <c r="AG85" s="34" t="s">
        <v>79</v>
      </c>
      <c r="AH85" s="34">
        <v>100</v>
      </c>
      <c r="AI85" s="310">
        <v>45627</v>
      </c>
      <c r="AJ85" s="34" t="s">
        <v>406</v>
      </c>
      <c r="AK85" s="34">
        <v>60</v>
      </c>
      <c r="AL85" s="34"/>
      <c r="AM85" s="34">
        <v>80</v>
      </c>
      <c r="AN85" s="34"/>
      <c r="AO85" s="34">
        <v>100</v>
      </c>
      <c r="AP85" s="34"/>
      <c r="AQ85" s="34"/>
    </row>
    <row r="86" spans="1:43" s="2" customFormat="1" ht="56.25" customHeight="1">
      <c r="A86" s="314">
        <v>63</v>
      </c>
      <c r="B86" s="302" t="s">
        <v>403</v>
      </c>
      <c r="C86" s="209" t="s">
        <v>312</v>
      </c>
      <c r="D86" s="209" t="s">
        <v>111</v>
      </c>
      <c r="E86" s="34" t="s">
        <v>344</v>
      </c>
      <c r="F86" s="34" t="s">
        <v>66</v>
      </c>
      <c r="G86" s="34" t="s">
        <v>96</v>
      </c>
      <c r="H86" s="302" t="s">
        <v>70</v>
      </c>
      <c r="I86" s="302" t="s">
        <v>66</v>
      </c>
      <c r="J86" s="34"/>
      <c r="K86" s="34" t="s">
        <v>70</v>
      </c>
      <c r="L86" s="34" t="s">
        <v>71</v>
      </c>
      <c r="M86" s="34" t="s">
        <v>66</v>
      </c>
      <c r="N86" s="34" t="s">
        <v>70</v>
      </c>
      <c r="O86" s="34"/>
      <c r="P86" s="302" t="s">
        <v>70</v>
      </c>
      <c r="Q86" s="302"/>
      <c r="R86" s="34" t="s">
        <v>67</v>
      </c>
      <c r="S86" s="302" t="s">
        <v>119</v>
      </c>
      <c r="T86" s="302" t="s">
        <v>179</v>
      </c>
      <c r="U86" s="302"/>
      <c r="V86" s="302"/>
      <c r="W86" s="302"/>
      <c r="X86" s="323" t="s">
        <v>404</v>
      </c>
      <c r="Y86" s="34"/>
      <c r="Z86" s="34" t="s">
        <v>76</v>
      </c>
      <c r="AA86" s="34"/>
      <c r="AB86" s="34"/>
      <c r="AC86" s="34"/>
      <c r="AD86" s="34"/>
      <c r="AE86" s="302" t="s">
        <v>413</v>
      </c>
      <c r="AF86" s="34" t="s">
        <v>83</v>
      </c>
      <c r="AG86" s="34" t="s">
        <v>79</v>
      </c>
      <c r="AH86" s="34">
        <v>100</v>
      </c>
      <c r="AI86" s="310">
        <v>45992</v>
      </c>
      <c r="AJ86" s="34" t="s">
        <v>406</v>
      </c>
      <c r="AK86" s="34">
        <v>80</v>
      </c>
      <c r="AL86" s="34"/>
      <c r="AM86" s="34">
        <v>90</v>
      </c>
      <c r="AN86" s="34"/>
      <c r="AO86" s="34">
        <v>100</v>
      </c>
      <c r="AP86" s="34"/>
      <c r="AQ86" s="34"/>
    </row>
    <row r="87" spans="1:43" s="2" customFormat="1" ht="56.25" customHeight="1">
      <c r="A87" s="314">
        <v>64</v>
      </c>
      <c r="B87" s="302" t="s">
        <v>414</v>
      </c>
      <c r="C87" s="209" t="s">
        <v>63</v>
      </c>
      <c r="D87" s="209" t="s">
        <v>64</v>
      </c>
      <c r="E87" s="34" t="s">
        <v>344</v>
      </c>
      <c r="F87" s="34" t="s">
        <v>66</v>
      </c>
      <c r="G87" s="34" t="s">
        <v>96</v>
      </c>
      <c r="H87" s="302" t="s">
        <v>70</v>
      </c>
      <c r="I87" s="302" t="s">
        <v>66</v>
      </c>
      <c r="J87" s="34"/>
      <c r="K87" s="34" t="s">
        <v>70</v>
      </c>
      <c r="L87" s="34" t="s">
        <v>71</v>
      </c>
      <c r="M87" s="34" t="s">
        <v>66</v>
      </c>
      <c r="N87" s="34" t="s">
        <v>70</v>
      </c>
      <c r="O87" s="34"/>
      <c r="P87" s="302" t="s">
        <v>70</v>
      </c>
      <c r="Q87" s="302"/>
      <c r="R87" s="34" t="s">
        <v>67</v>
      </c>
      <c r="S87" s="302" t="s">
        <v>119</v>
      </c>
      <c r="T87" s="302" t="s">
        <v>119</v>
      </c>
      <c r="U87" s="302"/>
      <c r="V87" s="302"/>
      <c r="W87" s="302" t="s">
        <v>98</v>
      </c>
      <c r="X87" s="323" t="s">
        <v>415</v>
      </c>
      <c r="Y87" s="34" t="s">
        <v>76</v>
      </c>
      <c r="Z87" s="34" t="s">
        <v>76</v>
      </c>
      <c r="AA87" s="34" t="s">
        <v>76</v>
      </c>
      <c r="AB87" s="34" t="s">
        <v>76</v>
      </c>
      <c r="AC87" s="34"/>
      <c r="AD87" s="34"/>
      <c r="AE87" s="302" t="s">
        <v>416</v>
      </c>
      <c r="AF87" s="34" t="s">
        <v>83</v>
      </c>
      <c r="AG87" s="34" t="s">
        <v>84</v>
      </c>
      <c r="AH87" s="34">
        <v>2</v>
      </c>
      <c r="AI87" s="310">
        <v>45657</v>
      </c>
      <c r="AJ87" s="34" t="s">
        <v>192</v>
      </c>
      <c r="AK87" s="34">
        <v>1</v>
      </c>
      <c r="AL87" s="34"/>
      <c r="AM87" s="34">
        <v>1</v>
      </c>
      <c r="AN87" s="34"/>
      <c r="AO87" s="34"/>
      <c r="AP87" s="34"/>
      <c r="AQ87" s="34"/>
    </row>
    <row r="88" spans="1:43" s="2" customFormat="1" ht="56.25" customHeight="1">
      <c r="A88" s="314">
        <v>66</v>
      </c>
      <c r="B88" s="302" t="s">
        <v>417</v>
      </c>
      <c r="C88" s="209" t="s">
        <v>86</v>
      </c>
      <c r="D88" s="209" t="s">
        <v>87</v>
      </c>
      <c r="E88" s="34" t="s">
        <v>334</v>
      </c>
      <c r="F88" s="34" t="s">
        <v>66</v>
      </c>
      <c r="G88" s="34" t="s">
        <v>96</v>
      </c>
      <c r="H88" s="302" t="s">
        <v>70</v>
      </c>
      <c r="I88" s="302" t="s">
        <v>66</v>
      </c>
      <c r="J88" s="34"/>
      <c r="K88" s="34" t="s">
        <v>325</v>
      </c>
      <c r="L88" s="34" t="s">
        <v>71</v>
      </c>
      <c r="M88" s="34" t="s">
        <v>126</v>
      </c>
      <c r="N88" s="34" t="s">
        <v>70</v>
      </c>
      <c r="O88" s="34"/>
      <c r="P88" s="302" t="s">
        <v>220</v>
      </c>
      <c r="Q88" s="302" t="s">
        <v>221</v>
      </c>
      <c r="R88" s="34" t="s">
        <v>67</v>
      </c>
      <c r="S88" s="302" t="s">
        <v>89</v>
      </c>
      <c r="T88" s="302" t="s">
        <v>80</v>
      </c>
      <c r="U88" s="302"/>
      <c r="V88" s="302"/>
      <c r="W88" s="302"/>
      <c r="X88" s="485" t="s">
        <v>418</v>
      </c>
      <c r="Y88" s="34" t="s">
        <v>76</v>
      </c>
      <c r="Z88" s="34" t="s">
        <v>76</v>
      </c>
      <c r="AA88" s="34"/>
      <c r="AB88" s="34"/>
      <c r="AC88" s="34"/>
      <c r="AD88" s="34"/>
      <c r="AE88" s="302" t="s">
        <v>419</v>
      </c>
      <c r="AF88" s="34" t="s">
        <v>169</v>
      </c>
      <c r="AG88" s="34" t="s">
        <v>420</v>
      </c>
      <c r="AH88" s="312">
        <v>1</v>
      </c>
      <c r="AI88" s="310">
        <v>45992</v>
      </c>
      <c r="AJ88" s="34" t="s">
        <v>421</v>
      </c>
      <c r="AK88" s="34"/>
      <c r="AL88" s="312">
        <v>0.2</v>
      </c>
      <c r="AM88" s="312">
        <v>0.4</v>
      </c>
      <c r="AN88" s="312">
        <v>0.75</v>
      </c>
      <c r="AO88" s="312">
        <v>1</v>
      </c>
      <c r="AP88" s="34"/>
      <c r="AQ88" s="34"/>
    </row>
    <row r="89" spans="1:43" s="2" customFormat="1" ht="56.25" customHeight="1">
      <c r="A89" s="314">
        <v>66</v>
      </c>
      <c r="B89" s="302" t="s">
        <v>417</v>
      </c>
      <c r="C89" s="209" t="s">
        <v>86</v>
      </c>
      <c r="D89" s="209" t="s">
        <v>87</v>
      </c>
      <c r="E89" s="34" t="s">
        <v>334</v>
      </c>
      <c r="F89" s="34" t="s">
        <v>66</v>
      </c>
      <c r="G89" s="34" t="s">
        <v>96</v>
      </c>
      <c r="H89" s="302" t="s">
        <v>70</v>
      </c>
      <c r="I89" s="302" t="s">
        <v>66</v>
      </c>
      <c r="J89" s="34"/>
      <c r="K89" s="34" t="s">
        <v>325</v>
      </c>
      <c r="L89" s="34" t="s">
        <v>71</v>
      </c>
      <c r="M89" s="34" t="s">
        <v>126</v>
      </c>
      <c r="N89" s="34" t="s">
        <v>70</v>
      </c>
      <c r="O89" s="34"/>
      <c r="P89" s="302" t="s">
        <v>220</v>
      </c>
      <c r="Q89" s="302" t="s">
        <v>221</v>
      </c>
      <c r="R89" s="34" t="s">
        <v>67</v>
      </c>
      <c r="S89" s="302" t="s">
        <v>89</v>
      </c>
      <c r="T89" s="302" t="s">
        <v>80</v>
      </c>
      <c r="U89" s="302"/>
      <c r="V89" s="302"/>
      <c r="W89" s="302"/>
      <c r="X89" s="323" t="s">
        <v>422</v>
      </c>
      <c r="Y89" s="34" t="s">
        <v>76</v>
      </c>
      <c r="Z89" s="34" t="s">
        <v>76</v>
      </c>
      <c r="AA89" s="34"/>
      <c r="AB89" s="34"/>
      <c r="AC89" s="34"/>
      <c r="AD89" s="34"/>
      <c r="AE89" s="302" t="s">
        <v>423</v>
      </c>
      <c r="AF89" s="34" t="s">
        <v>83</v>
      </c>
      <c r="AG89" s="34" t="s">
        <v>84</v>
      </c>
      <c r="AH89" s="34">
        <v>3</v>
      </c>
      <c r="AI89" s="310">
        <v>45627</v>
      </c>
      <c r="AJ89" s="34" t="s">
        <v>225</v>
      </c>
      <c r="AK89" s="34"/>
      <c r="AM89" s="34">
        <v>3</v>
      </c>
      <c r="AN89" s="34"/>
      <c r="AO89" s="34"/>
      <c r="AP89" s="34"/>
      <c r="AQ89" s="34"/>
    </row>
    <row r="90" spans="1:43" s="2" customFormat="1" ht="56.25" customHeight="1">
      <c r="A90" s="314">
        <v>67</v>
      </c>
      <c r="B90" s="302" t="s">
        <v>424</v>
      </c>
      <c r="C90" s="209" t="s">
        <v>86</v>
      </c>
      <c r="D90" s="209" t="s">
        <v>87</v>
      </c>
      <c r="E90" s="34" t="s">
        <v>334</v>
      </c>
      <c r="F90" s="34" t="s">
        <v>66</v>
      </c>
      <c r="G90" s="34" t="s">
        <v>96</v>
      </c>
      <c r="H90" s="302" t="s">
        <v>70</v>
      </c>
      <c r="I90" s="302" t="s">
        <v>66</v>
      </c>
      <c r="J90" s="34"/>
      <c r="K90" s="34" t="s">
        <v>70</v>
      </c>
      <c r="L90" s="34" t="s">
        <v>71</v>
      </c>
      <c r="M90" s="34" t="s">
        <v>66</v>
      </c>
      <c r="N90" s="34" t="s">
        <v>70</v>
      </c>
      <c r="O90" s="34"/>
      <c r="P90" s="302" t="s">
        <v>68</v>
      </c>
      <c r="Q90" s="302" t="s">
        <v>97</v>
      </c>
      <c r="R90" s="34" t="s">
        <v>67</v>
      </c>
      <c r="S90" s="302" t="s">
        <v>89</v>
      </c>
      <c r="T90" s="302" t="s">
        <v>80</v>
      </c>
      <c r="U90" s="302"/>
      <c r="V90" s="302"/>
      <c r="W90" s="302"/>
      <c r="X90" s="323" t="s">
        <v>425</v>
      </c>
      <c r="Y90" s="34" t="s">
        <v>76</v>
      </c>
      <c r="Z90" s="34" t="s">
        <v>76</v>
      </c>
      <c r="AA90" s="34"/>
      <c r="AB90" s="34"/>
      <c r="AC90" s="34"/>
      <c r="AD90" s="34"/>
      <c r="AE90" s="302" t="s">
        <v>426</v>
      </c>
      <c r="AF90" s="34" t="s">
        <v>83</v>
      </c>
      <c r="AG90" s="34" t="s">
        <v>84</v>
      </c>
      <c r="AH90" s="34">
        <v>1</v>
      </c>
      <c r="AI90" s="310">
        <v>46022</v>
      </c>
      <c r="AJ90" s="34" t="s">
        <v>421</v>
      </c>
      <c r="AK90" s="34"/>
      <c r="AL90" s="34"/>
      <c r="AM90" s="34"/>
      <c r="AN90" s="34"/>
      <c r="AO90" s="34">
        <v>1</v>
      </c>
      <c r="AP90" s="34"/>
      <c r="AQ90" s="34"/>
    </row>
    <row r="91" spans="1:43" s="2" customFormat="1" ht="56.25" customHeight="1">
      <c r="A91" s="314">
        <v>68</v>
      </c>
      <c r="B91" s="302" t="s">
        <v>427</v>
      </c>
      <c r="C91" s="209" t="s">
        <v>63</v>
      </c>
      <c r="D91" s="209" t="s">
        <v>87</v>
      </c>
      <c r="E91" s="34" t="s">
        <v>344</v>
      </c>
      <c r="F91" s="306" t="s">
        <v>428</v>
      </c>
      <c r="G91" s="34" t="s">
        <v>96</v>
      </c>
      <c r="H91" s="302" t="s">
        <v>70</v>
      </c>
      <c r="I91" s="302" t="s">
        <v>66</v>
      </c>
      <c r="J91" s="34"/>
      <c r="K91" s="34" t="s">
        <v>325</v>
      </c>
      <c r="L91" s="34" t="s">
        <v>71</v>
      </c>
      <c r="M91" s="34" t="s">
        <v>126</v>
      </c>
      <c r="N91" s="34" t="s">
        <v>70</v>
      </c>
      <c r="O91" s="34"/>
      <c r="P91" s="302" t="s">
        <v>220</v>
      </c>
      <c r="Q91" s="302" t="s">
        <v>429</v>
      </c>
      <c r="R91" s="34" t="s">
        <v>67</v>
      </c>
      <c r="S91" s="302" t="s">
        <v>89</v>
      </c>
      <c r="T91" s="302" t="s">
        <v>80</v>
      </c>
      <c r="U91" s="302" t="s">
        <v>140</v>
      </c>
      <c r="V91" s="302"/>
      <c r="W91" s="302"/>
      <c r="X91" s="323" t="s">
        <v>430</v>
      </c>
      <c r="Y91" s="34" t="s">
        <v>76</v>
      </c>
      <c r="Z91" s="34" t="s">
        <v>76</v>
      </c>
      <c r="AA91" s="34"/>
      <c r="AB91" s="34"/>
      <c r="AC91" s="34"/>
      <c r="AD91" s="34"/>
      <c r="AE91" s="302" t="s">
        <v>431</v>
      </c>
      <c r="AF91" s="34" t="s">
        <v>83</v>
      </c>
      <c r="AG91" s="34" t="s">
        <v>84</v>
      </c>
      <c r="AH91" s="34">
        <v>1</v>
      </c>
      <c r="AI91" s="310">
        <v>45505</v>
      </c>
      <c r="AJ91" s="34" t="s">
        <v>421</v>
      </c>
      <c r="AK91" s="34"/>
      <c r="AL91" s="34"/>
      <c r="AM91" s="34">
        <v>1</v>
      </c>
      <c r="AN91" s="34"/>
      <c r="AO91" s="34"/>
      <c r="AP91" s="34"/>
      <c r="AQ91" s="34"/>
    </row>
    <row r="92" spans="1:43" s="2" customFormat="1" ht="56.25" customHeight="1">
      <c r="A92" s="314">
        <v>69</v>
      </c>
      <c r="B92" s="302" t="s">
        <v>432</v>
      </c>
      <c r="C92" s="209" t="s">
        <v>86</v>
      </c>
      <c r="D92" s="209" t="s">
        <v>87</v>
      </c>
      <c r="E92" s="34" t="s">
        <v>334</v>
      </c>
      <c r="F92" s="34" t="s">
        <v>66</v>
      </c>
      <c r="G92" s="34" t="s">
        <v>96</v>
      </c>
      <c r="H92" s="302" t="s">
        <v>70</v>
      </c>
      <c r="I92" s="302" t="s">
        <v>66</v>
      </c>
      <c r="J92" s="34"/>
      <c r="K92" s="34" t="s">
        <v>70</v>
      </c>
      <c r="L92" s="34" t="s">
        <v>71</v>
      </c>
      <c r="M92" s="34" t="s">
        <v>66</v>
      </c>
      <c r="N92" s="34" t="s">
        <v>70</v>
      </c>
      <c r="O92" s="34"/>
      <c r="P92" s="302" t="s">
        <v>70</v>
      </c>
      <c r="Q92" s="302"/>
      <c r="R92" s="34" t="s">
        <v>67</v>
      </c>
      <c r="S92" s="302" t="s">
        <v>89</v>
      </c>
      <c r="T92" s="302" t="s">
        <v>90</v>
      </c>
      <c r="U92" s="302" t="s">
        <v>107</v>
      </c>
      <c r="V92" s="302"/>
      <c r="W92" s="302"/>
      <c r="X92" s="323" t="s">
        <v>433</v>
      </c>
      <c r="Y92" s="34" t="s">
        <v>76</v>
      </c>
      <c r="Z92" s="34" t="s">
        <v>76</v>
      </c>
      <c r="AA92" s="34"/>
      <c r="AB92" s="34"/>
      <c r="AC92" s="34"/>
      <c r="AD92" s="34"/>
      <c r="AE92" s="302" t="s">
        <v>434</v>
      </c>
      <c r="AF92" s="34" t="s">
        <v>169</v>
      </c>
      <c r="AG92" s="34" t="s">
        <v>79</v>
      </c>
      <c r="AH92" s="34">
        <v>100</v>
      </c>
      <c r="AI92" s="310">
        <v>46357</v>
      </c>
      <c r="AJ92" s="34"/>
      <c r="AK92" s="34">
        <v>0</v>
      </c>
      <c r="AL92" s="34">
        <v>100</v>
      </c>
      <c r="AM92" s="34">
        <v>100</v>
      </c>
      <c r="AN92" s="34">
        <v>100</v>
      </c>
      <c r="AO92" s="34">
        <v>100</v>
      </c>
      <c r="AP92" s="34">
        <v>100</v>
      </c>
      <c r="AQ92" s="34">
        <v>100</v>
      </c>
    </row>
    <row r="93" spans="1:43" s="2" customFormat="1" ht="56.25" customHeight="1">
      <c r="A93" s="314">
        <v>70</v>
      </c>
      <c r="B93" s="302" t="s">
        <v>435</v>
      </c>
      <c r="C93" s="209" t="s">
        <v>86</v>
      </c>
      <c r="D93" s="209" t="s">
        <v>87</v>
      </c>
      <c r="E93" s="34" t="s">
        <v>334</v>
      </c>
      <c r="F93" s="34" t="s">
        <v>66</v>
      </c>
      <c r="G93" s="34" t="s">
        <v>96</v>
      </c>
      <c r="H93" s="302" t="s">
        <v>70</v>
      </c>
      <c r="I93" s="302" t="s">
        <v>66</v>
      </c>
      <c r="J93" s="34"/>
      <c r="K93" s="34" t="s">
        <v>70</v>
      </c>
      <c r="L93" s="34" t="s">
        <v>71</v>
      </c>
      <c r="M93" s="34" t="s">
        <v>66</v>
      </c>
      <c r="N93" s="34" t="s">
        <v>70</v>
      </c>
      <c r="O93" s="34"/>
      <c r="P93" s="302" t="s">
        <v>201</v>
      </c>
      <c r="Q93" s="302" t="s">
        <v>214</v>
      </c>
      <c r="R93" s="34" t="s">
        <v>67</v>
      </c>
      <c r="S93" s="302" t="s">
        <v>89</v>
      </c>
      <c r="T93" s="302" t="s">
        <v>90</v>
      </c>
      <c r="U93" s="302"/>
      <c r="V93" s="302"/>
      <c r="W93" s="302"/>
      <c r="X93" s="323" t="s">
        <v>436</v>
      </c>
      <c r="Y93" s="34" t="s">
        <v>76</v>
      </c>
      <c r="Z93" s="34"/>
      <c r="AA93" s="34"/>
      <c r="AB93" s="34"/>
      <c r="AC93" s="34"/>
      <c r="AD93" s="34"/>
      <c r="AE93" s="302" t="s">
        <v>437</v>
      </c>
      <c r="AF93" s="34" t="s">
        <v>83</v>
      </c>
      <c r="AG93" s="34" t="s">
        <v>84</v>
      </c>
      <c r="AH93" s="34">
        <v>1</v>
      </c>
      <c r="AI93" s="310">
        <v>45627</v>
      </c>
      <c r="AJ93" s="34"/>
      <c r="AK93" s="312"/>
      <c r="AL93" s="312"/>
      <c r="AM93" s="322">
        <v>1</v>
      </c>
      <c r="AN93" s="312"/>
      <c r="AO93" s="312"/>
      <c r="AP93" s="312"/>
      <c r="AQ93" s="312"/>
    </row>
    <row r="94" spans="1:43" s="2" customFormat="1" ht="56.25" customHeight="1">
      <c r="A94" s="314">
        <v>72</v>
      </c>
      <c r="B94" s="302" t="s">
        <v>438</v>
      </c>
      <c r="C94" s="209" t="s">
        <v>86</v>
      </c>
      <c r="D94" s="209" t="s">
        <v>87</v>
      </c>
      <c r="E94" s="34" t="s">
        <v>344</v>
      </c>
      <c r="F94" s="34" t="s">
        <v>66</v>
      </c>
      <c r="G94" s="34" t="s">
        <v>96</v>
      </c>
      <c r="H94" s="302" t="s">
        <v>70</v>
      </c>
      <c r="I94" s="302" t="s">
        <v>66</v>
      </c>
      <c r="J94" s="34"/>
      <c r="K94" s="34" t="s">
        <v>70</v>
      </c>
      <c r="L94" s="34" t="s">
        <v>71</v>
      </c>
      <c r="M94" s="34" t="s">
        <v>66</v>
      </c>
      <c r="N94" s="34" t="s">
        <v>70</v>
      </c>
      <c r="O94" s="34"/>
      <c r="P94" s="302" t="s">
        <v>70</v>
      </c>
      <c r="Q94" s="302"/>
      <c r="R94" s="34" t="s">
        <v>67</v>
      </c>
      <c r="S94" s="302" t="s">
        <v>89</v>
      </c>
      <c r="T94" s="302" t="s">
        <v>90</v>
      </c>
      <c r="U94" s="302"/>
      <c r="V94" s="302"/>
      <c r="W94" s="302"/>
      <c r="X94" s="323" t="s">
        <v>439</v>
      </c>
      <c r="Y94" s="34"/>
      <c r="Z94" s="34" t="s">
        <v>76</v>
      </c>
      <c r="AA94" s="34"/>
      <c r="AB94" s="34"/>
      <c r="AC94" s="34"/>
      <c r="AD94" s="34"/>
      <c r="AE94" s="302" t="s">
        <v>440</v>
      </c>
      <c r="AF94" s="34" t="s">
        <v>83</v>
      </c>
      <c r="AG94" s="34" t="s">
        <v>84</v>
      </c>
      <c r="AH94" s="34">
        <v>1</v>
      </c>
      <c r="AI94" s="310">
        <v>45627</v>
      </c>
      <c r="AJ94" s="34"/>
      <c r="AK94" s="34">
        <v>0</v>
      </c>
      <c r="AL94" s="34">
        <v>0</v>
      </c>
      <c r="AM94" s="34">
        <v>1</v>
      </c>
      <c r="AN94" s="34"/>
      <c r="AO94" s="34"/>
      <c r="AP94" s="34"/>
      <c r="AQ94" s="34"/>
    </row>
    <row r="95" spans="1:43" s="2" customFormat="1" ht="56.25" customHeight="1">
      <c r="A95" s="314">
        <v>73</v>
      </c>
      <c r="B95" s="302" t="s">
        <v>441</v>
      </c>
      <c r="C95" s="209" t="s">
        <v>86</v>
      </c>
      <c r="D95" s="209" t="s">
        <v>87</v>
      </c>
      <c r="E95" s="34" t="s">
        <v>334</v>
      </c>
      <c r="F95" s="306" t="s">
        <v>325</v>
      </c>
      <c r="G95" s="34" t="s">
        <v>96</v>
      </c>
      <c r="H95" s="302" t="s">
        <v>70</v>
      </c>
      <c r="I95" s="302" t="s">
        <v>66</v>
      </c>
      <c r="J95" s="34"/>
      <c r="K95" s="34" t="s">
        <v>185</v>
      </c>
      <c r="L95" s="34" t="s">
        <v>71</v>
      </c>
      <c r="M95" s="34" t="s">
        <v>66</v>
      </c>
      <c r="N95" s="34" t="s">
        <v>70</v>
      </c>
      <c r="O95" s="34"/>
      <c r="P95" s="302" t="s">
        <v>135</v>
      </c>
      <c r="Q95" s="302" t="s">
        <v>136</v>
      </c>
      <c r="R95" s="34" t="s">
        <v>67</v>
      </c>
      <c r="S95" s="302" t="s">
        <v>89</v>
      </c>
      <c r="T95" s="302" t="s">
        <v>138</v>
      </c>
      <c r="U95" s="302" t="s">
        <v>140</v>
      </c>
      <c r="V95" s="302"/>
      <c r="W95" s="302"/>
      <c r="X95" s="323" t="s">
        <v>442</v>
      </c>
      <c r="Y95" s="34" t="s">
        <v>76</v>
      </c>
      <c r="Z95" s="34" t="s">
        <v>76</v>
      </c>
      <c r="AA95" s="34"/>
      <c r="AB95" s="34"/>
      <c r="AC95" s="34"/>
      <c r="AD95" s="34"/>
      <c r="AE95" s="302" t="s">
        <v>443</v>
      </c>
      <c r="AF95" s="34" t="s">
        <v>83</v>
      </c>
      <c r="AG95" s="34" t="s">
        <v>84</v>
      </c>
      <c r="AH95" s="34">
        <v>1</v>
      </c>
      <c r="AI95" s="310">
        <v>45261</v>
      </c>
      <c r="AJ95" s="34"/>
      <c r="AK95" s="34">
        <v>1</v>
      </c>
      <c r="AL95" s="34"/>
      <c r="AM95" s="34"/>
      <c r="AN95" s="34"/>
      <c r="AO95" s="34"/>
      <c r="AP95" s="34"/>
      <c r="AQ95" s="34"/>
    </row>
    <row r="96" spans="1:43" s="2" customFormat="1" ht="56.25" customHeight="1">
      <c r="A96" s="314">
        <v>73</v>
      </c>
      <c r="B96" s="302" t="s">
        <v>441</v>
      </c>
      <c r="C96" s="209" t="s">
        <v>86</v>
      </c>
      <c r="D96" s="209" t="s">
        <v>87</v>
      </c>
      <c r="E96" s="34" t="s">
        <v>334</v>
      </c>
      <c r="F96" s="306" t="s">
        <v>325</v>
      </c>
      <c r="G96" s="34" t="s">
        <v>96</v>
      </c>
      <c r="H96" s="302" t="s">
        <v>70</v>
      </c>
      <c r="I96" s="302" t="s">
        <v>66</v>
      </c>
      <c r="J96" s="34"/>
      <c r="K96" s="34" t="s">
        <v>185</v>
      </c>
      <c r="L96" s="34" t="s">
        <v>71</v>
      </c>
      <c r="M96" s="34" t="s">
        <v>66</v>
      </c>
      <c r="N96" s="34" t="s">
        <v>70</v>
      </c>
      <c r="O96" s="34"/>
      <c r="P96" s="302" t="s">
        <v>135</v>
      </c>
      <c r="Q96" s="302" t="s">
        <v>136</v>
      </c>
      <c r="R96" s="34" t="s">
        <v>67</v>
      </c>
      <c r="S96" s="302" t="s">
        <v>89</v>
      </c>
      <c r="T96" s="302" t="s">
        <v>138</v>
      </c>
      <c r="U96" s="302" t="s">
        <v>140</v>
      </c>
      <c r="V96" s="302"/>
      <c r="W96" s="302"/>
      <c r="X96" s="323" t="s">
        <v>444</v>
      </c>
      <c r="Y96" s="34" t="s">
        <v>76</v>
      </c>
      <c r="Z96" s="34" t="s">
        <v>76</v>
      </c>
      <c r="AA96" s="34"/>
      <c r="AB96" s="34"/>
      <c r="AC96" s="34"/>
      <c r="AD96" s="34"/>
      <c r="AE96" s="302" t="s">
        <v>445</v>
      </c>
      <c r="AF96" s="34" t="s">
        <v>83</v>
      </c>
      <c r="AG96" s="34" t="s">
        <v>84</v>
      </c>
      <c r="AH96" s="34">
        <v>1</v>
      </c>
      <c r="AI96" s="310">
        <v>45627</v>
      </c>
      <c r="AJ96" s="34" t="s">
        <v>116</v>
      </c>
      <c r="AK96" s="34">
        <v>0</v>
      </c>
      <c r="AL96" s="34">
        <v>0</v>
      </c>
      <c r="AM96" s="34">
        <v>1</v>
      </c>
      <c r="AN96" s="34"/>
      <c r="AO96" s="34"/>
      <c r="AP96" s="34"/>
      <c r="AQ96" s="34"/>
    </row>
    <row r="97" spans="1:43" s="2" customFormat="1" ht="56.25" customHeight="1">
      <c r="A97" s="314">
        <v>74</v>
      </c>
      <c r="B97" s="302" t="s">
        <v>446</v>
      </c>
      <c r="C97" s="209" t="s">
        <v>86</v>
      </c>
      <c r="D97" s="209" t="s">
        <v>87</v>
      </c>
      <c r="E97" s="34" t="s">
        <v>334</v>
      </c>
      <c r="F97" s="34" t="s">
        <v>66</v>
      </c>
      <c r="G97" s="34" t="s">
        <v>96</v>
      </c>
      <c r="H97" s="302" t="s">
        <v>70</v>
      </c>
      <c r="I97" s="302" t="s">
        <v>66</v>
      </c>
      <c r="J97" s="34"/>
      <c r="K97" s="34" t="s">
        <v>70</v>
      </c>
      <c r="L97" s="34" t="s">
        <v>71</v>
      </c>
      <c r="M97" s="34" t="s">
        <v>66</v>
      </c>
      <c r="N97" s="34" t="s">
        <v>70</v>
      </c>
      <c r="O97" s="34"/>
      <c r="P97" s="302" t="s">
        <v>135</v>
      </c>
      <c r="Q97" s="302"/>
      <c r="R97" s="34" t="s">
        <v>67</v>
      </c>
      <c r="S97" s="302" t="s">
        <v>89</v>
      </c>
      <c r="T97" s="302" t="s">
        <v>138</v>
      </c>
      <c r="U97" s="302" t="s">
        <v>166</v>
      </c>
      <c r="V97" s="302" t="s">
        <v>155</v>
      </c>
      <c r="W97" s="302"/>
      <c r="X97" s="323" t="s">
        <v>447</v>
      </c>
      <c r="Y97" s="34" t="s">
        <v>76</v>
      </c>
      <c r="Z97" s="34" t="s">
        <v>76</v>
      </c>
      <c r="AA97" s="34"/>
      <c r="AB97" s="34"/>
      <c r="AC97" s="34"/>
      <c r="AD97" s="34"/>
      <c r="AE97" s="311" t="s">
        <v>448</v>
      </c>
      <c r="AF97" s="34" t="s">
        <v>83</v>
      </c>
      <c r="AG97" s="34" t="s">
        <v>84</v>
      </c>
      <c r="AH97" s="34">
        <v>1</v>
      </c>
      <c r="AI97" s="310">
        <v>45627</v>
      </c>
      <c r="AJ97" s="34" t="s">
        <v>116</v>
      </c>
      <c r="AK97" s="34">
        <v>0</v>
      </c>
      <c r="AL97" s="34">
        <v>0</v>
      </c>
      <c r="AM97" s="34">
        <v>1</v>
      </c>
      <c r="AN97" s="34"/>
      <c r="AO97" s="34"/>
      <c r="AP97" s="34"/>
      <c r="AQ97" s="34"/>
    </row>
    <row r="98" spans="1:43" s="2" customFormat="1" ht="56.25" customHeight="1">
      <c r="A98" s="314">
        <v>76</v>
      </c>
      <c r="B98" s="302" t="s">
        <v>449</v>
      </c>
      <c r="C98" s="209" t="s">
        <v>86</v>
      </c>
      <c r="D98" s="209" t="s">
        <v>87</v>
      </c>
      <c r="E98" s="34" t="s">
        <v>334</v>
      </c>
      <c r="F98" s="34" t="s">
        <v>66</v>
      </c>
      <c r="G98" s="34" t="s">
        <v>96</v>
      </c>
      <c r="H98" s="302" t="s">
        <v>70</v>
      </c>
      <c r="I98" s="302" t="s">
        <v>66</v>
      </c>
      <c r="J98" s="34"/>
      <c r="K98" s="34" t="s">
        <v>185</v>
      </c>
      <c r="L98" s="34" t="s">
        <v>71</v>
      </c>
      <c r="M98" s="34" t="s">
        <v>66</v>
      </c>
      <c r="N98" s="34" t="s">
        <v>70</v>
      </c>
      <c r="O98" s="34"/>
      <c r="P98" s="302" t="s">
        <v>70</v>
      </c>
      <c r="Q98" s="302"/>
      <c r="R98" s="34" t="s">
        <v>67</v>
      </c>
      <c r="S98" s="302" t="s">
        <v>89</v>
      </c>
      <c r="T98" s="302" t="s">
        <v>138</v>
      </c>
      <c r="U98" s="302"/>
      <c r="V98" s="302"/>
      <c r="W98" s="302"/>
      <c r="X98" s="323" t="s">
        <v>450</v>
      </c>
      <c r="Y98" s="34"/>
      <c r="Z98" s="34" t="s">
        <v>76</v>
      </c>
      <c r="AA98" s="34"/>
      <c r="AB98" s="34"/>
      <c r="AC98" s="34"/>
      <c r="AD98" s="34"/>
      <c r="AE98" s="302" t="s">
        <v>451</v>
      </c>
      <c r="AF98" s="34" t="s">
        <v>83</v>
      </c>
      <c r="AG98" s="34" t="s">
        <v>84</v>
      </c>
      <c r="AH98" s="34">
        <v>1</v>
      </c>
      <c r="AI98" s="310">
        <v>45627</v>
      </c>
      <c r="AJ98" s="34" t="s">
        <v>116</v>
      </c>
      <c r="AK98" s="34">
        <v>0</v>
      </c>
      <c r="AL98" s="34">
        <v>0</v>
      </c>
      <c r="AM98" s="34">
        <v>1</v>
      </c>
      <c r="AN98" s="34"/>
      <c r="AO98" s="34"/>
      <c r="AP98" s="34"/>
      <c r="AQ98" s="34"/>
    </row>
    <row r="99" spans="1:43" s="2" customFormat="1" ht="56.25" customHeight="1">
      <c r="A99" s="314">
        <v>78</v>
      </c>
      <c r="B99" s="302" t="s">
        <v>452</v>
      </c>
      <c r="C99" s="209" t="s">
        <v>86</v>
      </c>
      <c r="D99" s="209" t="s">
        <v>87</v>
      </c>
      <c r="E99" s="34" t="s">
        <v>334</v>
      </c>
      <c r="F99" s="34" t="s">
        <v>66</v>
      </c>
      <c r="G99" s="34" t="s">
        <v>96</v>
      </c>
      <c r="H99" s="302" t="s">
        <v>70</v>
      </c>
      <c r="I99" s="302" t="s">
        <v>66</v>
      </c>
      <c r="J99" s="34"/>
      <c r="K99" s="34" t="s">
        <v>209</v>
      </c>
      <c r="L99" s="34" t="s">
        <v>71</v>
      </c>
      <c r="M99" s="34" t="s">
        <v>66</v>
      </c>
      <c r="N99" s="34" t="s">
        <v>70</v>
      </c>
      <c r="O99" s="34"/>
      <c r="P99" s="302" t="s">
        <v>201</v>
      </c>
      <c r="Q99" s="302" t="s">
        <v>453</v>
      </c>
      <c r="R99" s="34" t="s">
        <v>67</v>
      </c>
      <c r="S99" s="302" t="s">
        <v>89</v>
      </c>
      <c r="T99" s="302" t="s">
        <v>188</v>
      </c>
      <c r="U99" s="302" t="s">
        <v>90</v>
      </c>
      <c r="V99" s="302"/>
      <c r="W99" s="302"/>
      <c r="X99" s="323" t="s">
        <v>454</v>
      </c>
      <c r="Y99" s="34"/>
      <c r="Z99" s="34" t="s">
        <v>76</v>
      </c>
      <c r="AA99" s="34"/>
      <c r="AB99" s="34"/>
      <c r="AC99" s="34"/>
      <c r="AD99" s="34"/>
      <c r="AE99" s="302" t="s">
        <v>455</v>
      </c>
      <c r="AF99" s="34" t="s">
        <v>83</v>
      </c>
      <c r="AG99" s="34" t="s">
        <v>84</v>
      </c>
      <c r="AH99" s="34">
        <v>1</v>
      </c>
      <c r="AI99" s="310">
        <v>45992</v>
      </c>
      <c r="AJ99" s="34"/>
      <c r="AK99" s="34">
        <v>0.1</v>
      </c>
      <c r="AL99" s="34">
        <v>0.2</v>
      </c>
      <c r="AM99" s="34">
        <v>0.2</v>
      </c>
      <c r="AN99" s="34">
        <v>0.3</v>
      </c>
      <c r="AO99" s="34">
        <v>0.2</v>
      </c>
      <c r="AP99" s="34"/>
      <c r="AQ99" s="34"/>
    </row>
    <row r="100" spans="1:43" s="2" customFormat="1" ht="56.25" customHeight="1">
      <c r="A100" s="314">
        <v>79</v>
      </c>
      <c r="B100" s="302" t="s">
        <v>456</v>
      </c>
      <c r="C100" s="209" t="s">
        <v>86</v>
      </c>
      <c r="D100" s="209" t="s">
        <v>111</v>
      </c>
      <c r="E100" s="34" t="s">
        <v>334</v>
      </c>
      <c r="F100" s="34" t="s">
        <v>66</v>
      </c>
      <c r="G100" s="34" t="s">
        <v>67</v>
      </c>
      <c r="H100" s="302" t="s">
        <v>70</v>
      </c>
      <c r="I100" s="302" t="s">
        <v>66</v>
      </c>
      <c r="J100" s="34"/>
      <c r="K100" s="34" t="s">
        <v>230</v>
      </c>
      <c r="L100" s="34" t="s">
        <v>71</v>
      </c>
      <c r="M100" s="34" t="s">
        <v>66</v>
      </c>
      <c r="N100" s="34" t="s">
        <v>153</v>
      </c>
      <c r="O100" s="34"/>
      <c r="P100" s="302" t="s">
        <v>241</v>
      </c>
      <c r="Q100" s="302" t="s">
        <v>242</v>
      </c>
      <c r="R100" s="34" t="s">
        <v>67</v>
      </c>
      <c r="S100" s="302" t="s">
        <v>89</v>
      </c>
      <c r="T100" s="302" t="s">
        <v>188</v>
      </c>
      <c r="U100" s="302" t="s">
        <v>121</v>
      </c>
      <c r="V100" s="302" t="s">
        <v>391</v>
      </c>
      <c r="W100" s="302"/>
      <c r="X100" s="323" t="s">
        <v>457</v>
      </c>
      <c r="Y100" s="34"/>
      <c r="Z100" s="34" t="s">
        <v>76</v>
      </c>
      <c r="AA100" s="34"/>
      <c r="AB100" s="34" t="s">
        <v>76</v>
      </c>
      <c r="AC100" s="34"/>
      <c r="AD100" s="34"/>
      <c r="AE100" s="302" t="s">
        <v>458</v>
      </c>
      <c r="AF100" s="34" t="s">
        <v>83</v>
      </c>
      <c r="AG100" s="34" t="s">
        <v>79</v>
      </c>
      <c r="AH100" s="312">
        <v>1</v>
      </c>
      <c r="AI100" s="310">
        <v>45627</v>
      </c>
      <c r="AJ100" s="34" t="s">
        <v>421</v>
      </c>
      <c r="AK100" s="312">
        <v>0.2</v>
      </c>
      <c r="AL100" s="312">
        <v>0.4</v>
      </c>
      <c r="AM100" s="312">
        <v>0.4</v>
      </c>
      <c r="AN100" s="34"/>
      <c r="AO100" s="34"/>
      <c r="AP100" s="34"/>
      <c r="AQ100" s="34"/>
    </row>
    <row r="101" spans="1:43" s="2" customFormat="1" ht="56.25" customHeight="1">
      <c r="A101" s="314">
        <v>80</v>
      </c>
      <c r="B101" s="302" t="s">
        <v>459</v>
      </c>
      <c r="C101" s="209" t="s">
        <v>86</v>
      </c>
      <c r="D101" s="209" t="s">
        <v>87</v>
      </c>
      <c r="E101" s="34" t="s">
        <v>334</v>
      </c>
      <c r="F101" s="306" t="s">
        <v>460</v>
      </c>
      <c r="G101" s="34" t="s">
        <v>96</v>
      </c>
      <c r="H101" s="302" t="s">
        <v>70</v>
      </c>
      <c r="I101" s="302" t="s">
        <v>66</v>
      </c>
      <c r="J101" s="34"/>
      <c r="K101" s="34" t="s">
        <v>461</v>
      </c>
      <c r="L101" s="34" t="s">
        <v>71</v>
      </c>
      <c r="M101" s="34" t="s">
        <v>66</v>
      </c>
      <c r="N101" s="34" t="s">
        <v>70</v>
      </c>
      <c r="O101" s="34"/>
      <c r="P101" s="302" t="s">
        <v>220</v>
      </c>
      <c r="Q101" s="302" t="s">
        <v>462</v>
      </c>
      <c r="R101" s="34" t="s">
        <v>67</v>
      </c>
      <c r="S101" s="302" t="s">
        <v>89</v>
      </c>
      <c r="T101" s="302" t="s">
        <v>188</v>
      </c>
      <c r="U101" s="302"/>
      <c r="V101" s="302"/>
      <c r="W101" s="302"/>
      <c r="X101" s="323" t="s">
        <v>463</v>
      </c>
      <c r="Y101" s="34" t="s">
        <v>76</v>
      </c>
      <c r="Z101" s="34" t="s">
        <v>76</v>
      </c>
      <c r="AA101" s="34"/>
      <c r="AB101" s="34"/>
      <c r="AC101" s="34"/>
      <c r="AD101" s="34"/>
      <c r="AE101" s="302" t="s">
        <v>464</v>
      </c>
      <c r="AF101" s="34" t="s">
        <v>83</v>
      </c>
      <c r="AG101" s="34" t="s">
        <v>84</v>
      </c>
      <c r="AH101" s="34">
        <v>1</v>
      </c>
      <c r="AI101" s="310">
        <v>45627</v>
      </c>
      <c r="AJ101" s="34" t="s">
        <v>212</v>
      </c>
      <c r="AK101" s="34">
        <v>0</v>
      </c>
      <c r="AL101" s="34">
        <v>0</v>
      </c>
      <c r="AM101" s="34">
        <v>1</v>
      </c>
      <c r="AN101" s="34"/>
      <c r="AO101" s="34"/>
      <c r="AP101" s="34"/>
      <c r="AQ101" s="34"/>
    </row>
    <row r="102" spans="1:43" s="2" customFormat="1" ht="56.25" customHeight="1">
      <c r="A102" s="314">
        <v>81</v>
      </c>
      <c r="B102" s="302" t="s">
        <v>465</v>
      </c>
      <c r="C102" s="209" t="s">
        <v>86</v>
      </c>
      <c r="D102" s="209" t="s">
        <v>87</v>
      </c>
      <c r="E102" s="34" t="s">
        <v>334</v>
      </c>
      <c r="F102" s="34" t="s">
        <v>66</v>
      </c>
      <c r="G102" s="34" t="s">
        <v>96</v>
      </c>
      <c r="H102" s="302" t="s">
        <v>70</v>
      </c>
      <c r="I102" s="302" t="s">
        <v>66</v>
      </c>
      <c r="J102" s="34"/>
      <c r="K102" s="34" t="s">
        <v>203</v>
      </c>
      <c r="L102" s="34" t="s">
        <v>71</v>
      </c>
      <c r="M102" s="34" t="s">
        <v>66</v>
      </c>
      <c r="N102" s="34" t="s">
        <v>70</v>
      </c>
      <c r="O102" s="34"/>
      <c r="P102" s="302" t="s">
        <v>135</v>
      </c>
      <c r="Q102" s="302" t="s">
        <v>466</v>
      </c>
      <c r="R102" s="34" t="s">
        <v>67</v>
      </c>
      <c r="S102" s="302" t="s">
        <v>89</v>
      </c>
      <c r="T102" s="302" t="s">
        <v>166</v>
      </c>
      <c r="U102" s="302" t="s">
        <v>138</v>
      </c>
      <c r="V102" s="302"/>
      <c r="W102" s="302"/>
      <c r="X102" s="323" t="s">
        <v>467</v>
      </c>
      <c r="Y102" s="34"/>
      <c r="Z102" s="34" t="s">
        <v>76</v>
      </c>
      <c r="AA102" s="34"/>
      <c r="AB102" s="34"/>
      <c r="AC102" s="34"/>
      <c r="AD102" s="34"/>
      <c r="AE102" s="302" t="s">
        <v>468</v>
      </c>
      <c r="AF102" s="34" t="s">
        <v>83</v>
      </c>
      <c r="AG102" s="34" t="s">
        <v>84</v>
      </c>
      <c r="AH102" s="34">
        <v>2</v>
      </c>
      <c r="AI102" s="310">
        <v>45992</v>
      </c>
      <c r="AJ102" s="34" t="s">
        <v>116</v>
      </c>
      <c r="AK102" s="34">
        <v>1</v>
      </c>
      <c r="AL102" s="34"/>
      <c r="AM102" s="34">
        <v>1</v>
      </c>
      <c r="AN102" s="34"/>
      <c r="AO102" s="34"/>
      <c r="AP102" s="34"/>
      <c r="AQ102" s="34"/>
    </row>
    <row r="103" spans="1:43" s="2" customFormat="1" ht="56.25" customHeight="1">
      <c r="A103" s="314">
        <v>83</v>
      </c>
      <c r="B103" s="302" t="s">
        <v>469</v>
      </c>
      <c r="C103" s="209" t="s">
        <v>86</v>
      </c>
      <c r="D103" s="209" t="s">
        <v>87</v>
      </c>
      <c r="E103" s="34" t="s">
        <v>334</v>
      </c>
      <c r="F103" s="34" t="s">
        <v>66</v>
      </c>
      <c r="G103" s="34" t="s">
        <v>96</v>
      </c>
      <c r="H103" s="302" t="s">
        <v>70</v>
      </c>
      <c r="I103" s="302" t="s">
        <v>66</v>
      </c>
      <c r="J103" s="34"/>
      <c r="K103" s="34" t="s">
        <v>203</v>
      </c>
      <c r="L103" s="34" t="s">
        <v>71</v>
      </c>
      <c r="M103" s="34" t="s">
        <v>66</v>
      </c>
      <c r="N103" s="34" t="s">
        <v>70</v>
      </c>
      <c r="O103" s="34"/>
      <c r="P103" s="302" t="s">
        <v>135</v>
      </c>
      <c r="Q103" s="302" t="s">
        <v>470</v>
      </c>
      <c r="R103" s="34" t="s">
        <v>67</v>
      </c>
      <c r="S103" s="302" t="s">
        <v>89</v>
      </c>
      <c r="T103" s="302" t="s">
        <v>166</v>
      </c>
      <c r="U103" s="302" t="s">
        <v>73</v>
      </c>
      <c r="V103" s="302"/>
      <c r="W103" s="302"/>
      <c r="X103" s="323" t="s">
        <v>471</v>
      </c>
      <c r="Y103" s="34" t="s">
        <v>76</v>
      </c>
      <c r="Z103" s="34" t="s">
        <v>76</v>
      </c>
      <c r="AA103" s="34"/>
      <c r="AB103" s="34"/>
      <c r="AC103" s="34"/>
      <c r="AD103" s="34"/>
      <c r="AE103" s="302" t="s">
        <v>472</v>
      </c>
      <c r="AF103" s="34" t="s">
        <v>83</v>
      </c>
      <c r="AG103" s="34" t="s">
        <v>84</v>
      </c>
      <c r="AH103" s="34">
        <v>1</v>
      </c>
      <c r="AI103" s="310">
        <v>45597</v>
      </c>
      <c r="AJ103" s="34" t="s">
        <v>116</v>
      </c>
      <c r="AK103" s="34"/>
      <c r="AL103" s="34"/>
      <c r="AM103" s="34">
        <v>1</v>
      </c>
      <c r="AN103" s="34"/>
      <c r="AO103" s="34"/>
      <c r="AP103" s="34"/>
      <c r="AQ103" s="34"/>
    </row>
    <row r="104" spans="1:43" s="2" customFormat="1" ht="56.25" customHeight="1">
      <c r="A104" s="314">
        <v>84</v>
      </c>
      <c r="B104" s="302" t="s">
        <v>473</v>
      </c>
      <c r="C104" s="209" t="s">
        <v>86</v>
      </c>
      <c r="D104" s="209" t="s">
        <v>87</v>
      </c>
      <c r="E104" s="34" t="s">
        <v>344</v>
      </c>
      <c r="F104" s="306" t="s">
        <v>474</v>
      </c>
      <c r="G104" s="34" t="s">
        <v>96</v>
      </c>
      <c r="H104" s="302" t="s">
        <v>70</v>
      </c>
      <c r="I104" s="302" t="s">
        <v>66</v>
      </c>
      <c r="J104" s="34"/>
      <c r="K104" s="34" t="s">
        <v>475</v>
      </c>
      <c r="L104" s="34" t="s">
        <v>71</v>
      </c>
      <c r="M104" s="34" t="s">
        <v>66</v>
      </c>
      <c r="N104" s="34" t="s">
        <v>70</v>
      </c>
      <c r="O104" s="34"/>
      <c r="P104" s="302" t="s">
        <v>135</v>
      </c>
      <c r="Q104" s="302" t="s">
        <v>476</v>
      </c>
      <c r="R104" s="34" t="s">
        <v>67</v>
      </c>
      <c r="S104" s="302" t="s">
        <v>89</v>
      </c>
      <c r="T104" s="302" t="s">
        <v>166</v>
      </c>
      <c r="U104" s="302" t="s">
        <v>154</v>
      </c>
      <c r="V104" s="302"/>
      <c r="W104" s="302" t="s">
        <v>477</v>
      </c>
      <c r="X104" s="323" t="s">
        <v>478</v>
      </c>
      <c r="Y104" s="34" t="s">
        <v>76</v>
      </c>
      <c r="Z104" s="34"/>
      <c r="AA104" s="34"/>
      <c r="AB104" s="34"/>
      <c r="AC104" s="34"/>
      <c r="AD104" s="34"/>
      <c r="AE104" s="302" t="s">
        <v>479</v>
      </c>
      <c r="AF104" s="34" t="s">
        <v>83</v>
      </c>
      <c r="AG104" s="34" t="s">
        <v>84</v>
      </c>
      <c r="AH104" s="34">
        <v>1</v>
      </c>
      <c r="AI104" s="310">
        <v>45170</v>
      </c>
      <c r="AJ104" s="34"/>
      <c r="AK104" s="34">
        <v>1</v>
      </c>
      <c r="AL104" s="34"/>
      <c r="AM104" s="34"/>
      <c r="AN104" s="34"/>
      <c r="AO104" s="34"/>
      <c r="AP104" s="34"/>
      <c r="AQ104" s="34"/>
    </row>
    <row r="105" spans="1:43" s="2" customFormat="1" ht="56.25" customHeight="1">
      <c r="A105" s="314">
        <v>86</v>
      </c>
      <c r="B105" s="302" t="s">
        <v>480</v>
      </c>
      <c r="C105" s="209" t="s">
        <v>63</v>
      </c>
      <c r="D105" s="209" t="s">
        <v>64</v>
      </c>
      <c r="E105" s="34" t="s">
        <v>344</v>
      </c>
      <c r="F105" s="306" t="s">
        <v>325</v>
      </c>
      <c r="G105" s="34" t="s">
        <v>96</v>
      </c>
      <c r="H105" s="302" t="s">
        <v>70</v>
      </c>
      <c r="I105" s="302" t="s">
        <v>66</v>
      </c>
      <c r="J105" s="34"/>
      <c r="K105" s="34" t="s">
        <v>70</v>
      </c>
      <c r="L105" s="34" t="s">
        <v>71</v>
      </c>
      <c r="M105" s="34" t="s">
        <v>66</v>
      </c>
      <c r="N105" s="34" t="s">
        <v>70</v>
      </c>
      <c r="O105" s="34"/>
      <c r="P105" s="302" t="s">
        <v>68</v>
      </c>
      <c r="Q105" s="302" t="s">
        <v>104</v>
      </c>
      <c r="R105" s="34" t="s">
        <v>67</v>
      </c>
      <c r="S105" s="302" t="s">
        <v>72</v>
      </c>
      <c r="T105" s="302" t="s">
        <v>391</v>
      </c>
      <c r="U105" s="302" t="s">
        <v>112</v>
      </c>
      <c r="V105" s="302" t="s">
        <v>187</v>
      </c>
      <c r="W105" s="302"/>
      <c r="X105" s="323" t="s">
        <v>481</v>
      </c>
      <c r="Y105" s="34"/>
      <c r="Z105" s="34" t="s">
        <v>76</v>
      </c>
      <c r="AA105" s="34"/>
      <c r="AB105" s="34"/>
      <c r="AC105" s="34"/>
      <c r="AD105" s="34"/>
      <c r="AE105" s="302" t="s">
        <v>482</v>
      </c>
      <c r="AF105" s="34" t="s">
        <v>83</v>
      </c>
      <c r="AG105" s="34" t="s">
        <v>84</v>
      </c>
      <c r="AH105" s="315">
        <v>1</v>
      </c>
      <c r="AI105" s="310">
        <v>45291</v>
      </c>
      <c r="AJ105" s="315"/>
      <c r="AK105" s="318"/>
      <c r="AL105" s="349"/>
      <c r="AM105" s="351">
        <v>1</v>
      </c>
      <c r="AN105" s="349"/>
      <c r="AO105" s="349"/>
      <c r="AP105" s="349"/>
      <c r="AQ105" s="349"/>
    </row>
    <row r="106" spans="1:43" s="2" customFormat="1" ht="56.25" customHeight="1">
      <c r="A106" s="314">
        <v>86</v>
      </c>
      <c r="B106" s="302" t="s">
        <v>480</v>
      </c>
      <c r="C106" s="209" t="s">
        <v>63</v>
      </c>
      <c r="D106" s="209" t="s">
        <v>64</v>
      </c>
      <c r="E106" s="34" t="s">
        <v>344</v>
      </c>
      <c r="F106" s="306" t="s">
        <v>325</v>
      </c>
      <c r="G106" s="34" t="s">
        <v>96</v>
      </c>
      <c r="H106" s="302" t="s">
        <v>70</v>
      </c>
      <c r="I106" s="302" t="s">
        <v>66</v>
      </c>
      <c r="J106" s="34"/>
      <c r="K106" s="34" t="s">
        <v>70</v>
      </c>
      <c r="L106" s="34" t="s">
        <v>71</v>
      </c>
      <c r="M106" s="34" t="s">
        <v>66</v>
      </c>
      <c r="N106" s="34" t="s">
        <v>70</v>
      </c>
      <c r="O106" s="34"/>
      <c r="P106" s="302" t="s">
        <v>68</v>
      </c>
      <c r="Q106" s="302" t="s">
        <v>104</v>
      </c>
      <c r="R106" s="34" t="s">
        <v>67</v>
      </c>
      <c r="S106" s="302" t="s">
        <v>72</v>
      </c>
      <c r="T106" s="302" t="s">
        <v>73</v>
      </c>
      <c r="U106" s="302" t="s">
        <v>112</v>
      </c>
      <c r="V106" s="302" t="s">
        <v>187</v>
      </c>
      <c r="W106" s="302"/>
      <c r="X106" s="323" t="s">
        <v>481</v>
      </c>
      <c r="Y106" s="34"/>
      <c r="Z106" s="34" t="s">
        <v>76</v>
      </c>
      <c r="AA106" s="34"/>
      <c r="AB106" s="34"/>
      <c r="AC106" s="34"/>
      <c r="AD106" s="34"/>
      <c r="AE106" s="302" t="s">
        <v>483</v>
      </c>
      <c r="AF106" s="34" t="s">
        <v>169</v>
      </c>
      <c r="AG106" s="34" t="s">
        <v>79</v>
      </c>
      <c r="AH106" s="318">
        <v>1</v>
      </c>
      <c r="AI106" s="310">
        <v>46357</v>
      </c>
      <c r="AJ106" s="315" t="s">
        <v>192</v>
      </c>
      <c r="AK106" s="318">
        <v>0.1</v>
      </c>
      <c r="AL106" s="349">
        <v>0.15</v>
      </c>
      <c r="AM106" s="349">
        <v>0.15</v>
      </c>
      <c r="AN106" s="349">
        <v>0.15</v>
      </c>
      <c r="AO106" s="349">
        <v>0.15</v>
      </c>
      <c r="AP106" s="349">
        <v>0.15</v>
      </c>
      <c r="AQ106" s="349">
        <v>0.15</v>
      </c>
    </row>
    <row r="107" spans="1:43" s="2" customFormat="1" ht="56.25" customHeight="1">
      <c r="A107" s="314">
        <v>86</v>
      </c>
      <c r="B107" s="302" t="s">
        <v>480</v>
      </c>
      <c r="C107" s="209" t="s">
        <v>63</v>
      </c>
      <c r="D107" s="209" t="s">
        <v>64</v>
      </c>
      <c r="E107" s="34" t="s">
        <v>344</v>
      </c>
      <c r="F107" s="306" t="s">
        <v>325</v>
      </c>
      <c r="G107" s="34" t="s">
        <v>96</v>
      </c>
      <c r="H107" s="302" t="s">
        <v>70</v>
      </c>
      <c r="I107" s="302" t="s">
        <v>66</v>
      </c>
      <c r="J107" s="34"/>
      <c r="K107" s="34" t="s">
        <v>70</v>
      </c>
      <c r="L107" s="34" t="s">
        <v>71</v>
      </c>
      <c r="M107" s="34" t="s">
        <v>66</v>
      </c>
      <c r="N107" s="34" t="s">
        <v>70</v>
      </c>
      <c r="O107" s="34"/>
      <c r="P107" s="302" t="s">
        <v>68</v>
      </c>
      <c r="Q107" s="302" t="s">
        <v>104</v>
      </c>
      <c r="R107" s="34" t="s">
        <v>67</v>
      </c>
      <c r="S107" s="302" t="s">
        <v>72</v>
      </c>
      <c r="T107" s="302" t="s">
        <v>73</v>
      </c>
      <c r="U107" s="302" t="s">
        <v>112</v>
      </c>
      <c r="V107" s="302" t="s">
        <v>187</v>
      </c>
      <c r="W107" s="302"/>
      <c r="X107" s="323" t="s">
        <v>481</v>
      </c>
      <c r="Y107" s="34"/>
      <c r="Z107" s="34" t="s">
        <v>76</v>
      </c>
      <c r="AA107" s="34"/>
      <c r="AB107" s="34"/>
      <c r="AC107" s="34"/>
      <c r="AD107" s="34"/>
      <c r="AE107" s="302" t="s">
        <v>484</v>
      </c>
      <c r="AF107" s="34" t="s">
        <v>169</v>
      </c>
      <c r="AG107" s="315" t="s">
        <v>79</v>
      </c>
      <c r="AH107" s="318">
        <v>1</v>
      </c>
      <c r="AI107" s="310">
        <v>46357</v>
      </c>
      <c r="AJ107" s="315" t="s">
        <v>192</v>
      </c>
      <c r="AK107" s="318">
        <v>0.1</v>
      </c>
      <c r="AL107" s="349">
        <v>0.15</v>
      </c>
      <c r="AM107" s="349">
        <v>0.15</v>
      </c>
      <c r="AN107" s="349">
        <v>0.15</v>
      </c>
      <c r="AO107" s="349">
        <v>0.15</v>
      </c>
      <c r="AP107" s="349">
        <v>0.15</v>
      </c>
      <c r="AQ107" s="349">
        <v>0.15</v>
      </c>
    </row>
    <row r="108" spans="1:43" s="2" customFormat="1" ht="56.25" customHeight="1">
      <c r="A108" s="314">
        <v>87</v>
      </c>
      <c r="B108" s="302" t="s">
        <v>485</v>
      </c>
      <c r="C108" s="209" t="s">
        <v>94</v>
      </c>
      <c r="D108" s="209" t="s">
        <v>95</v>
      </c>
      <c r="E108" s="34" t="s">
        <v>334</v>
      </c>
      <c r="F108" s="34" t="s">
        <v>66</v>
      </c>
      <c r="G108" s="34" t="s">
        <v>96</v>
      </c>
      <c r="H108" s="302" t="s">
        <v>70</v>
      </c>
      <c r="I108" s="302" t="s">
        <v>66</v>
      </c>
      <c r="J108" s="34"/>
      <c r="K108" s="34" t="s">
        <v>70</v>
      </c>
      <c r="L108" s="34" t="s">
        <v>71</v>
      </c>
      <c r="M108" s="34" t="s">
        <v>66</v>
      </c>
      <c r="N108" s="34" t="s">
        <v>70</v>
      </c>
      <c r="O108" s="34"/>
      <c r="P108" s="302" t="s">
        <v>70</v>
      </c>
      <c r="Q108" s="302"/>
      <c r="R108" s="34" t="s">
        <v>67</v>
      </c>
      <c r="S108" s="302" t="s">
        <v>72</v>
      </c>
      <c r="T108" s="302" t="s">
        <v>73</v>
      </c>
      <c r="U108" s="302" t="s">
        <v>391</v>
      </c>
      <c r="V108" s="302" t="s">
        <v>120</v>
      </c>
      <c r="W108" s="302"/>
      <c r="X108" s="323" t="s">
        <v>486</v>
      </c>
      <c r="Y108" s="34" t="s">
        <v>76</v>
      </c>
      <c r="Z108" s="34"/>
      <c r="AA108" s="34" t="s">
        <v>76</v>
      </c>
      <c r="AB108" s="34"/>
      <c r="AC108" s="34"/>
      <c r="AD108" s="34"/>
      <c r="AE108" s="302" t="s">
        <v>487</v>
      </c>
      <c r="AF108" s="34" t="s">
        <v>169</v>
      </c>
      <c r="AG108" s="315" t="s">
        <v>79</v>
      </c>
      <c r="AH108" s="318">
        <v>1</v>
      </c>
      <c r="AI108" s="310">
        <v>46357</v>
      </c>
      <c r="AJ108" s="315" t="s">
        <v>192</v>
      </c>
      <c r="AK108" s="318">
        <v>0.1</v>
      </c>
      <c r="AL108" s="349">
        <v>0.15</v>
      </c>
      <c r="AM108" s="349">
        <v>0.15</v>
      </c>
      <c r="AN108" s="349">
        <v>0.15</v>
      </c>
      <c r="AO108" s="349">
        <v>0.15</v>
      </c>
      <c r="AP108" s="349">
        <v>0.15</v>
      </c>
      <c r="AQ108" s="349">
        <v>0.15</v>
      </c>
    </row>
    <row r="109" spans="1:43" s="2" customFormat="1" ht="56.25" customHeight="1">
      <c r="A109" s="314">
        <v>88</v>
      </c>
      <c r="B109" s="302" t="s">
        <v>488</v>
      </c>
      <c r="C109" s="209" t="s">
        <v>63</v>
      </c>
      <c r="D109" s="209" t="s">
        <v>64</v>
      </c>
      <c r="E109" s="34" t="s">
        <v>344</v>
      </c>
      <c r="F109" s="306" t="s">
        <v>489</v>
      </c>
      <c r="G109" s="34" t="s">
        <v>96</v>
      </c>
      <c r="H109" s="302" t="s">
        <v>70</v>
      </c>
      <c r="I109" s="302" t="s">
        <v>66</v>
      </c>
      <c r="J109" s="34"/>
      <c r="K109" s="34" t="s">
        <v>70</v>
      </c>
      <c r="L109" s="34" t="s">
        <v>71</v>
      </c>
      <c r="M109" s="34" t="s">
        <v>66</v>
      </c>
      <c r="N109" s="34" t="s">
        <v>70</v>
      </c>
      <c r="O109" s="34"/>
      <c r="P109" s="302" t="s">
        <v>220</v>
      </c>
      <c r="Q109" s="302" t="s">
        <v>229</v>
      </c>
      <c r="R109" s="34" t="s">
        <v>67</v>
      </c>
      <c r="S109" s="302" t="s">
        <v>119</v>
      </c>
      <c r="T109" s="302" t="s">
        <v>120</v>
      </c>
      <c r="U109" s="302" t="s">
        <v>73</v>
      </c>
      <c r="V109" s="302" t="s">
        <v>187</v>
      </c>
      <c r="W109" s="302"/>
      <c r="X109" s="323" t="s">
        <v>490</v>
      </c>
      <c r="Y109" s="34" t="s">
        <v>76</v>
      </c>
      <c r="Z109" s="34" t="s">
        <v>76</v>
      </c>
      <c r="AA109" s="34"/>
      <c r="AB109" s="34"/>
      <c r="AC109" s="34"/>
      <c r="AD109" s="34"/>
      <c r="AE109" s="302" t="s">
        <v>491</v>
      </c>
      <c r="AF109" s="34" t="s">
        <v>83</v>
      </c>
      <c r="AG109" s="34" t="s">
        <v>84</v>
      </c>
      <c r="AH109" s="34">
        <v>1</v>
      </c>
      <c r="AI109" s="310">
        <v>45352</v>
      </c>
      <c r="AJ109" s="34" t="s">
        <v>116</v>
      </c>
      <c r="AK109" s="34"/>
      <c r="AL109" s="34">
        <v>1</v>
      </c>
      <c r="AM109" s="34"/>
      <c r="AN109" s="34"/>
      <c r="AO109" s="34"/>
      <c r="AP109" s="34"/>
      <c r="AQ109" s="34"/>
    </row>
    <row r="110" spans="1:43" s="2" customFormat="1" ht="56.25" customHeight="1">
      <c r="A110" s="314">
        <v>90</v>
      </c>
      <c r="B110" s="302" t="s">
        <v>492</v>
      </c>
      <c r="C110" s="209" t="s">
        <v>312</v>
      </c>
      <c r="D110" s="209" t="s">
        <v>493</v>
      </c>
      <c r="E110" s="34" t="s">
        <v>334</v>
      </c>
      <c r="F110" s="34" t="s">
        <v>66</v>
      </c>
      <c r="G110" s="34" t="s">
        <v>67</v>
      </c>
      <c r="H110" s="302" t="s">
        <v>201</v>
      </c>
      <c r="I110" s="302" t="s">
        <v>66</v>
      </c>
      <c r="J110" s="34"/>
      <c r="K110" s="34" t="s">
        <v>70</v>
      </c>
      <c r="L110" s="34" t="s">
        <v>71</v>
      </c>
      <c r="M110" s="34" t="s">
        <v>66</v>
      </c>
      <c r="N110" s="34" t="s">
        <v>70</v>
      </c>
      <c r="O110" s="34"/>
      <c r="P110" s="302" t="s">
        <v>70</v>
      </c>
      <c r="Q110" s="302"/>
      <c r="R110" s="34" t="s">
        <v>67</v>
      </c>
      <c r="S110" s="302" t="s">
        <v>72</v>
      </c>
      <c r="T110" s="302" t="s">
        <v>494</v>
      </c>
      <c r="U110" s="302"/>
      <c r="V110" s="302"/>
      <c r="W110" s="302"/>
      <c r="X110" s="323" t="s">
        <v>495</v>
      </c>
      <c r="Y110" s="34" t="s">
        <v>76</v>
      </c>
      <c r="Z110" s="34"/>
      <c r="AA110" s="34"/>
      <c r="AB110" s="34"/>
      <c r="AC110" s="34"/>
      <c r="AD110" s="34"/>
      <c r="AE110" s="302" t="s">
        <v>496</v>
      </c>
      <c r="AF110" s="34" t="s">
        <v>169</v>
      </c>
      <c r="AG110" s="34" t="s">
        <v>79</v>
      </c>
      <c r="AH110" s="34">
        <v>100</v>
      </c>
      <c r="AI110" s="310">
        <v>46357</v>
      </c>
      <c r="AJ110" s="34" t="s">
        <v>192</v>
      </c>
      <c r="AK110" s="312">
        <v>0.2</v>
      </c>
      <c r="AL110" s="343">
        <v>0.6</v>
      </c>
      <c r="AM110" s="343">
        <v>1</v>
      </c>
      <c r="AN110" s="312">
        <v>0.25</v>
      </c>
      <c r="AO110" s="312">
        <v>0.5</v>
      </c>
      <c r="AP110" s="312">
        <v>0.75</v>
      </c>
      <c r="AQ110" s="312">
        <v>1</v>
      </c>
    </row>
    <row r="111" spans="1:43" s="2" customFormat="1" ht="56.25" customHeight="1">
      <c r="A111" s="314">
        <v>92</v>
      </c>
      <c r="B111" s="302" t="s">
        <v>497</v>
      </c>
      <c r="C111" s="209" t="s">
        <v>312</v>
      </c>
      <c r="D111" s="209" t="s">
        <v>493</v>
      </c>
      <c r="E111" s="34" t="s">
        <v>344</v>
      </c>
      <c r="F111" s="34" t="s">
        <v>66</v>
      </c>
      <c r="G111" s="34" t="s">
        <v>96</v>
      </c>
      <c r="H111" s="302" t="s">
        <v>70</v>
      </c>
      <c r="I111" s="302" t="s">
        <v>66</v>
      </c>
      <c r="J111" s="34"/>
      <c r="K111" s="34" t="s">
        <v>203</v>
      </c>
      <c r="L111" s="34" t="s">
        <v>71</v>
      </c>
      <c r="M111" s="34" t="s">
        <v>66</v>
      </c>
      <c r="N111" s="34" t="s">
        <v>498</v>
      </c>
      <c r="O111" s="34"/>
      <c r="P111" s="302" t="s">
        <v>70</v>
      </c>
      <c r="Q111" s="302" t="s">
        <v>66</v>
      </c>
      <c r="R111" s="34" t="s">
        <v>67</v>
      </c>
      <c r="S111" s="302" t="s">
        <v>499</v>
      </c>
      <c r="T111" s="302" t="s">
        <v>499</v>
      </c>
      <c r="U111" s="302" t="s">
        <v>500</v>
      </c>
      <c r="V111" s="302" t="s">
        <v>139</v>
      </c>
      <c r="W111" s="302" t="s">
        <v>501</v>
      </c>
      <c r="X111" s="323" t="s">
        <v>502</v>
      </c>
      <c r="Y111" s="34"/>
      <c r="Z111" s="34"/>
      <c r="AA111" s="34"/>
      <c r="AB111" s="34"/>
      <c r="AC111" s="34" t="s">
        <v>76</v>
      </c>
      <c r="AD111" s="34" t="s">
        <v>76</v>
      </c>
      <c r="AE111" s="302" t="s">
        <v>503</v>
      </c>
      <c r="AF111" s="34" t="s">
        <v>169</v>
      </c>
      <c r="AG111" s="34" t="s">
        <v>79</v>
      </c>
      <c r="AH111" s="34">
        <v>100</v>
      </c>
      <c r="AI111" s="310">
        <v>46357</v>
      </c>
      <c r="AJ111" s="34" t="s">
        <v>66</v>
      </c>
      <c r="AK111" s="34"/>
      <c r="AL111" s="34">
        <v>100</v>
      </c>
      <c r="AM111" s="34">
        <v>100</v>
      </c>
      <c r="AN111" s="34">
        <v>100</v>
      </c>
      <c r="AO111" s="34">
        <v>100</v>
      </c>
      <c r="AP111" s="34">
        <v>100</v>
      </c>
      <c r="AQ111" s="34">
        <v>100</v>
      </c>
    </row>
    <row r="112" spans="1:43" s="2" customFormat="1" ht="56.25" customHeight="1">
      <c r="A112" s="314">
        <v>93</v>
      </c>
      <c r="B112" s="302" t="s">
        <v>504</v>
      </c>
      <c r="C112" s="209" t="s">
        <v>312</v>
      </c>
      <c r="D112" s="209" t="s">
        <v>493</v>
      </c>
      <c r="E112" s="34" t="s">
        <v>505</v>
      </c>
      <c r="F112" s="306" t="s">
        <v>506</v>
      </c>
      <c r="G112" s="34" t="s">
        <v>96</v>
      </c>
      <c r="H112" s="302" t="s">
        <v>70</v>
      </c>
      <c r="I112" s="302" t="s">
        <v>66</v>
      </c>
      <c r="J112" s="34"/>
      <c r="K112" s="34" t="s">
        <v>185</v>
      </c>
      <c r="L112" s="34" t="s">
        <v>363</v>
      </c>
      <c r="M112" s="34" t="s">
        <v>66</v>
      </c>
      <c r="N112" s="34" t="s">
        <v>507</v>
      </c>
      <c r="O112" s="34"/>
      <c r="P112" s="302" t="s">
        <v>241</v>
      </c>
      <c r="Q112" s="302" t="s">
        <v>257</v>
      </c>
      <c r="R112" s="34" t="s">
        <v>96</v>
      </c>
      <c r="S112" s="302" t="s">
        <v>499</v>
      </c>
      <c r="T112" s="302" t="s">
        <v>508</v>
      </c>
      <c r="U112" s="302"/>
      <c r="V112" s="302"/>
      <c r="W112" s="302"/>
      <c r="X112" s="323" t="s">
        <v>509</v>
      </c>
      <c r="Y112" s="34"/>
      <c r="Z112" s="34"/>
      <c r="AA112" s="34"/>
      <c r="AB112" s="34"/>
      <c r="AC112" s="34"/>
      <c r="AD112" s="34" t="s">
        <v>76</v>
      </c>
      <c r="AE112" s="302" t="s">
        <v>510</v>
      </c>
      <c r="AF112" s="34" t="s">
        <v>83</v>
      </c>
      <c r="AG112" s="34" t="s">
        <v>84</v>
      </c>
      <c r="AH112" s="34">
        <v>1</v>
      </c>
      <c r="AI112" s="310">
        <v>45291</v>
      </c>
      <c r="AJ112" s="34"/>
      <c r="AK112" s="322">
        <v>1</v>
      </c>
      <c r="AL112" s="34"/>
      <c r="AM112" s="34"/>
      <c r="AN112" s="34"/>
      <c r="AO112" s="34"/>
      <c r="AP112" s="34"/>
      <c r="AQ112" s="34"/>
    </row>
    <row r="113" spans="1:43" s="2" customFormat="1" ht="117">
      <c r="A113" s="314">
        <v>93</v>
      </c>
      <c r="B113" s="302" t="s">
        <v>504</v>
      </c>
      <c r="C113" s="209" t="s">
        <v>312</v>
      </c>
      <c r="D113" s="209" t="s">
        <v>493</v>
      </c>
      <c r="E113" s="34" t="s">
        <v>505</v>
      </c>
      <c r="F113" s="306" t="s">
        <v>506</v>
      </c>
      <c r="G113" s="34" t="s">
        <v>96</v>
      </c>
      <c r="H113" s="302" t="s">
        <v>70</v>
      </c>
      <c r="I113" s="302" t="s">
        <v>66</v>
      </c>
      <c r="J113" s="34"/>
      <c r="K113" s="34" t="s">
        <v>185</v>
      </c>
      <c r="L113" s="34" t="s">
        <v>363</v>
      </c>
      <c r="M113" s="34" t="s">
        <v>66</v>
      </c>
      <c r="N113" s="34" t="s">
        <v>507</v>
      </c>
      <c r="O113" s="34"/>
      <c r="P113" s="302" t="s">
        <v>241</v>
      </c>
      <c r="Q113" s="302" t="s">
        <v>257</v>
      </c>
      <c r="R113" s="34" t="s">
        <v>96</v>
      </c>
      <c r="S113" s="302" t="s">
        <v>499</v>
      </c>
      <c r="T113" s="302" t="s">
        <v>508</v>
      </c>
      <c r="U113" s="302"/>
      <c r="V113" s="302"/>
      <c r="W113" s="302"/>
      <c r="X113" s="323" t="s">
        <v>511</v>
      </c>
      <c r="Y113" s="34"/>
      <c r="Z113" s="34"/>
      <c r="AA113" s="34"/>
      <c r="AB113" s="34"/>
      <c r="AC113" s="34"/>
      <c r="AD113" s="34" t="s">
        <v>76</v>
      </c>
      <c r="AE113" s="302" t="s">
        <v>512</v>
      </c>
      <c r="AF113" s="34" t="s">
        <v>83</v>
      </c>
      <c r="AG113" s="34" t="s">
        <v>84</v>
      </c>
      <c r="AH113" s="34">
        <v>1</v>
      </c>
      <c r="AI113" s="310">
        <v>45657</v>
      </c>
      <c r="AJ113" s="34"/>
      <c r="AK113" s="34"/>
      <c r="AL113" s="312"/>
      <c r="AM113" s="322">
        <v>1</v>
      </c>
      <c r="AN113" s="34"/>
      <c r="AO113" s="34"/>
      <c r="AP113" s="34"/>
      <c r="AQ113" s="34"/>
    </row>
    <row r="114" spans="1:43" s="2" customFormat="1" ht="65">
      <c r="A114" s="314">
        <v>94</v>
      </c>
      <c r="B114" s="302" t="s">
        <v>513</v>
      </c>
      <c r="C114" s="209" t="s">
        <v>312</v>
      </c>
      <c r="D114" s="209" t="s">
        <v>111</v>
      </c>
      <c r="E114" s="34" t="s">
        <v>334</v>
      </c>
      <c r="F114" s="34" t="s">
        <v>66</v>
      </c>
      <c r="G114" s="34" t="s">
        <v>96</v>
      </c>
      <c r="H114" s="302" t="s">
        <v>70</v>
      </c>
      <c r="I114" s="302" t="s">
        <v>66</v>
      </c>
      <c r="J114" s="34"/>
      <c r="K114" s="34" t="s">
        <v>203</v>
      </c>
      <c r="L114" s="34" t="s">
        <v>390</v>
      </c>
      <c r="M114" s="34" t="s">
        <v>66</v>
      </c>
      <c r="N114" s="34" t="s">
        <v>186</v>
      </c>
      <c r="O114" s="34"/>
      <c r="P114" s="302" t="s">
        <v>70</v>
      </c>
      <c r="Q114" s="302"/>
      <c r="R114" s="34" t="s">
        <v>67</v>
      </c>
      <c r="S114" s="302" t="s">
        <v>370</v>
      </c>
      <c r="T114" s="302" t="s">
        <v>371</v>
      </c>
      <c r="U114" s="302"/>
      <c r="V114" s="302"/>
      <c r="W114" s="302" t="s">
        <v>372</v>
      </c>
      <c r="X114" s="323" t="s">
        <v>514</v>
      </c>
      <c r="Y114" s="34"/>
      <c r="Z114" s="34"/>
      <c r="AA114" s="34"/>
      <c r="AB114" s="34"/>
      <c r="AC114" s="34"/>
      <c r="AD114" s="34" t="s">
        <v>76</v>
      </c>
      <c r="AE114" s="302" t="s">
        <v>515</v>
      </c>
      <c r="AF114" s="34" t="s">
        <v>169</v>
      </c>
      <c r="AG114" s="34" t="s">
        <v>79</v>
      </c>
      <c r="AH114" s="34">
        <v>100</v>
      </c>
      <c r="AI114" s="310">
        <v>46387</v>
      </c>
      <c r="AJ114" s="34"/>
      <c r="AK114" s="34">
        <v>100</v>
      </c>
      <c r="AL114" s="34"/>
      <c r="AM114" s="34">
        <v>100</v>
      </c>
      <c r="AN114" s="34"/>
      <c r="AO114" s="34">
        <v>100</v>
      </c>
      <c r="AP114" s="34"/>
      <c r="AQ114" s="34">
        <v>100</v>
      </c>
    </row>
    <row r="115" spans="1:43" s="2" customFormat="1" ht="130">
      <c r="A115" s="314">
        <v>95</v>
      </c>
      <c r="B115" s="302" t="s">
        <v>516</v>
      </c>
      <c r="C115" s="209" t="s">
        <v>312</v>
      </c>
      <c r="D115" s="209" t="s">
        <v>493</v>
      </c>
      <c r="E115" s="34" t="s">
        <v>344</v>
      </c>
      <c r="F115" s="34" t="s">
        <v>66</v>
      </c>
      <c r="G115" s="34" t="s">
        <v>96</v>
      </c>
      <c r="H115" s="302" t="s">
        <v>70</v>
      </c>
      <c r="I115" s="302" t="s">
        <v>66</v>
      </c>
      <c r="J115" s="34"/>
      <c r="K115" s="34" t="s">
        <v>203</v>
      </c>
      <c r="L115" s="34" t="s">
        <v>71</v>
      </c>
      <c r="M115" s="34" t="s">
        <v>66</v>
      </c>
      <c r="N115" s="34" t="s">
        <v>186</v>
      </c>
      <c r="O115" s="34"/>
      <c r="P115" s="302" t="s">
        <v>70</v>
      </c>
      <c r="Q115" s="302"/>
      <c r="R115" s="34" t="s">
        <v>67</v>
      </c>
      <c r="S115" s="302" t="s">
        <v>370</v>
      </c>
      <c r="T115" s="302" t="s">
        <v>371</v>
      </c>
      <c r="U115" s="302" t="s">
        <v>517</v>
      </c>
      <c r="V115" s="302"/>
      <c r="W115" s="302" t="s">
        <v>518</v>
      </c>
      <c r="X115" s="323" t="s">
        <v>519</v>
      </c>
      <c r="Y115" s="34"/>
      <c r="Z115" s="34" t="s">
        <v>76</v>
      </c>
      <c r="AA115" s="34"/>
      <c r="AB115" s="34"/>
      <c r="AC115" s="34"/>
      <c r="AD115" s="34" t="s">
        <v>76</v>
      </c>
      <c r="AE115" s="302" t="s">
        <v>520</v>
      </c>
      <c r="AF115" s="34" t="s">
        <v>169</v>
      </c>
      <c r="AG115" s="34" t="s">
        <v>79</v>
      </c>
      <c r="AH115" s="34">
        <v>90</v>
      </c>
      <c r="AI115" s="310" t="s">
        <v>521</v>
      </c>
      <c r="AJ115" s="34" t="s">
        <v>116</v>
      </c>
      <c r="AK115" s="34"/>
      <c r="AL115" s="34"/>
      <c r="AM115" s="34">
        <v>90</v>
      </c>
      <c r="AN115" s="34"/>
      <c r="AO115" s="34">
        <v>90</v>
      </c>
      <c r="AP115" s="34"/>
      <c r="AQ115" s="34">
        <v>90</v>
      </c>
    </row>
    <row r="116" spans="1:43" s="2" customFormat="1" ht="284">
      <c r="A116" s="314">
        <v>96</v>
      </c>
      <c r="B116" s="302" t="s">
        <v>522</v>
      </c>
      <c r="C116" s="209" t="s">
        <v>312</v>
      </c>
      <c r="D116" s="209" t="s">
        <v>493</v>
      </c>
      <c r="E116" s="34" t="s">
        <v>334</v>
      </c>
      <c r="F116" s="34" t="s">
        <v>66</v>
      </c>
      <c r="G116" s="34" t="s">
        <v>96</v>
      </c>
      <c r="H116" s="302" t="s">
        <v>70</v>
      </c>
      <c r="I116" s="302" t="s">
        <v>66</v>
      </c>
      <c r="J116" s="34"/>
      <c r="K116" s="34" t="s">
        <v>203</v>
      </c>
      <c r="L116" s="34" t="s">
        <v>71</v>
      </c>
      <c r="M116" s="34" t="s">
        <v>66</v>
      </c>
      <c r="N116" s="34" t="s">
        <v>523</v>
      </c>
      <c r="O116" s="34"/>
      <c r="P116" s="302" t="s">
        <v>70</v>
      </c>
      <c r="Q116" s="302"/>
      <c r="R116" s="34" t="s">
        <v>67</v>
      </c>
      <c r="S116" s="302" t="s">
        <v>370</v>
      </c>
      <c r="T116" s="302" t="s">
        <v>371</v>
      </c>
      <c r="U116" s="302" t="s">
        <v>500</v>
      </c>
      <c r="V116" s="302" t="s">
        <v>149</v>
      </c>
      <c r="W116" s="302"/>
      <c r="X116" s="323" t="s">
        <v>524</v>
      </c>
      <c r="Y116" s="34"/>
      <c r="Z116" s="34"/>
      <c r="AA116" s="34"/>
      <c r="AB116" s="34"/>
      <c r="AC116" s="34" t="s">
        <v>76</v>
      </c>
      <c r="AD116" s="34"/>
      <c r="AE116" s="302" t="s">
        <v>525</v>
      </c>
      <c r="AF116" s="34" t="s">
        <v>169</v>
      </c>
      <c r="AG116" s="34" t="s">
        <v>79</v>
      </c>
      <c r="AH116" s="34">
        <v>100</v>
      </c>
      <c r="AI116" s="310">
        <v>46357</v>
      </c>
      <c r="AJ116" s="34"/>
      <c r="AK116" s="34"/>
      <c r="AL116" s="312"/>
      <c r="AM116" s="312">
        <v>0.4</v>
      </c>
      <c r="AN116" s="34"/>
      <c r="AO116" s="312">
        <v>0.6</v>
      </c>
      <c r="AP116" s="34"/>
      <c r="AQ116" s="312">
        <v>1</v>
      </c>
    </row>
    <row r="117" spans="1:43" s="2" customFormat="1" ht="143">
      <c r="A117" s="314">
        <v>98</v>
      </c>
      <c r="B117" s="302" t="s">
        <v>526</v>
      </c>
      <c r="C117" s="209" t="s">
        <v>63</v>
      </c>
      <c r="D117" s="209" t="s">
        <v>64</v>
      </c>
      <c r="E117" s="34" t="s">
        <v>65</v>
      </c>
      <c r="F117" s="306" t="s">
        <v>325</v>
      </c>
      <c r="G117" s="34" t="s">
        <v>96</v>
      </c>
      <c r="H117" s="302" t="s">
        <v>379</v>
      </c>
      <c r="I117" s="302" t="s">
        <v>380</v>
      </c>
      <c r="J117" s="34" t="s">
        <v>148</v>
      </c>
      <c r="K117" s="34" t="s">
        <v>325</v>
      </c>
      <c r="L117" s="34" t="s">
        <v>390</v>
      </c>
      <c r="M117" s="34" t="s">
        <v>66</v>
      </c>
      <c r="N117" s="34" t="s">
        <v>204</v>
      </c>
      <c r="O117" s="34"/>
      <c r="P117" s="302" t="s">
        <v>379</v>
      </c>
      <c r="Q117" s="302" t="s">
        <v>380</v>
      </c>
      <c r="R117" s="34" t="s">
        <v>67</v>
      </c>
      <c r="S117" s="302" t="s">
        <v>119</v>
      </c>
      <c r="T117" s="302" t="s">
        <v>120</v>
      </c>
      <c r="U117" s="302" t="s">
        <v>121</v>
      </c>
      <c r="V117" s="302"/>
      <c r="W117" s="302" t="s">
        <v>119</v>
      </c>
      <c r="X117" s="328" t="s">
        <v>527</v>
      </c>
      <c r="Y117" s="34" t="s">
        <v>76</v>
      </c>
      <c r="Z117" s="34" t="s">
        <v>76</v>
      </c>
      <c r="AA117" s="34"/>
      <c r="AB117" s="34"/>
      <c r="AC117" s="34"/>
      <c r="AD117" s="34"/>
      <c r="AE117" s="302" t="s">
        <v>528</v>
      </c>
      <c r="AF117" s="34" t="s">
        <v>83</v>
      </c>
      <c r="AG117" s="34" t="s">
        <v>84</v>
      </c>
      <c r="AH117" s="34">
        <v>1</v>
      </c>
      <c r="AI117" s="310">
        <v>45657</v>
      </c>
      <c r="AJ117" s="34" t="s">
        <v>225</v>
      </c>
      <c r="AK117" s="34"/>
      <c r="AL117" s="34">
        <v>1</v>
      </c>
      <c r="AM117" s="34"/>
      <c r="AN117" s="34"/>
      <c r="AO117" s="34"/>
      <c r="AP117" s="34"/>
      <c r="AQ117" s="34"/>
    </row>
    <row r="118" spans="1:43" s="2" customFormat="1" ht="143">
      <c r="A118" s="314">
        <v>98</v>
      </c>
      <c r="B118" s="302" t="s">
        <v>526</v>
      </c>
      <c r="C118" s="209" t="s">
        <v>63</v>
      </c>
      <c r="D118" s="209" t="s">
        <v>64</v>
      </c>
      <c r="E118" s="34" t="s">
        <v>65</v>
      </c>
      <c r="F118" s="306" t="s">
        <v>325</v>
      </c>
      <c r="G118" s="34" t="s">
        <v>96</v>
      </c>
      <c r="H118" s="302" t="s">
        <v>379</v>
      </c>
      <c r="I118" s="302" t="s">
        <v>380</v>
      </c>
      <c r="J118" s="34" t="s">
        <v>148</v>
      </c>
      <c r="K118" s="34" t="s">
        <v>325</v>
      </c>
      <c r="L118" s="34" t="s">
        <v>390</v>
      </c>
      <c r="M118" s="34" t="s">
        <v>66</v>
      </c>
      <c r="N118" s="34" t="s">
        <v>204</v>
      </c>
      <c r="O118" s="34"/>
      <c r="P118" s="302" t="s">
        <v>379</v>
      </c>
      <c r="Q118" s="302" t="s">
        <v>380</v>
      </c>
      <c r="R118" s="34" t="s">
        <v>67</v>
      </c>
      <c r="S118" s="302" t="s">
        <v>119</v>
      </c>
      <c r="T118" s="302" t="s">
        <v>120</v>
      </c>
      <c r="U118" s="302" t="s">
        <v>121</v>
      </c>
      <c r="V118" s="302"/>
      <c r="W118" s="302" t="s">
        <v>119</v>
      </c>
      <c r="X118" s="328" t="s">
        <v>527</v>
      </c>
      <c r="Y118" s="34" t="s">
        <v>76</v>
      </c>
      <c r="Z118" s="34" t="s">
        <v>76</v>
      </c>
      <c r="AA118" s="34"/>
      <c r="AB118" s="34"/>
      <c r="AC118" s="34"/>
      <c r="AD118" s="34"/>
      <c r="AE118" s="302" t="s">
        <v>529</v>
      </c>
      <c r="AF118" s="34" t="s">
        <v>83</v>
      </c>
      <c r="AG118" s="34" t="s">
        <v>84</v>
      </c>
      <c r="AH118" s="34">
        <v>1</v>
      </c>
      <c r="AI118" s="310">
        <v>45657</v>
      </c>
      <c r="AJ118" s="34" t="s">
        <v>225</v>
      </c>
      <c r="AK118" s="34"/>
      <c r="AL118" s="34">
        <v>1</v>
      </c>
      <c r="AM118" s="34"/>
      <c r="AN118" s="34"/>
      <c r="AO118" s="34"/>
      <c r="AP118" s="34"/>
      <c r="AQ118" s="34"/>
    </row>
    <row r="119" spans="1:43" s="2" customFormat="1" ht="84" customHeight="1">
      <c r="A119" s="314">
        <v>99</v>
      </c>
      <c r="B119" s="302" t="s">
        <v>530</v>
      </c>
      <c r="C119" s="209" t="s">
        <v>63</v>
      </c>
      <c r="D119" s="209" t="s">
        <v>111</v>
      </c>
      <c r="E119" s="34" t="s">
        <v>65</v>
      </c>
      <c r="F119" s="306" t="s">
        <v>531</v>
      </c>
      <c r="G119" s="34" t="s">
        <v>96</v>
      </c>
      <c r="H119" s="302" t="s">
        <v>379</v>
      </c>
      <c r="I119" s="302" t="s">
        <v>532</v>
      </c>
      <c r="J119" s="34" t="s">
        <v>148</v>
      </c>
      <c r="K119" s="34" t="s">
        <v>70</v>
      </c>
      <c r="L119" s="34" t="s">
        <v>71</v>
      </c>
      <c r="M119" s="34" t="s">
        <v>66</v>
      </c>
      <c r="N119" s="34" t="s">
        <v>70</v>
      </c>
      <c r="O119" s="34"/>
      <c r="P119" s="302" t="s">
        <v>220</v>
      </c>
      <c r="Q119" s="302" t="s">
        <v>354</v>
      </c>
      <c r="R119" s="34" t="s">
        <v>67</v>
      </c>
      <c r="S119" s="302" t="s">
        <v>119</v>
      </c>
      <c r="T119" s="302" t="s">
        <v>140</v>
      </c>
      <c r="U119" s="302" t="s">
        <v>188</v>
      </c>
      <c r="V119" s="302"/>
      <c r="W119" s="302" t="s">
        <v>89</v>
      </c>
      <c r="X119" s="323" t="s">
        <v>533</v>
      </c>
      <c r="Y119" s="34" t="s">
        <v>76</v>
      </c>
      <c r="Z119" s="34" t="s">
        <v>76</v>
      </c>
      <c r="AA119" s="34"/>
      <c r="AB119" s="34"/>
      <c r="AC119" s="34"/>
      <c r="AD119" s="34"/>
      <c r="AE119" s="302" t="s">
        <v>534</v>
      </c>
      <c r="AF119" s="34" t="s">
        <v>83</v>
      </c>
      <c r="AG119" s="34" t="s">
        <v>84</v>
      </c>
      <c r="AH119" s="34">
        <v>36</v>
      </c>
      <c r="AI119" s="310">
        <v>46357</v>
      </c>
      <c r="AJ119" s="34" t="s">
        <v>268</v>
      </c>
      <c r="AK119" s="34"/>
      <c r="AL119" s="34">
        <v>6</v>
      </c>
      <c r="AM119" s="34">
        <v>6</v>
      </c>
      <c r="AN119" s="34">
        <v>6</v>
      </c>
      <c r="AO119" s="34">
        <v>6</v>
      </c>
      <c r="AP119" s="34">
        <v>6</v>
      </c>
      <c r="AQ119" s="34">
        <v>6</v>
      </c>
    </row>
    <row r="120" spans="1:43" s="2" customFormat="1" ht="197.25" customHeight="1">
      <c r="A120" s="314">
        <v>99</v>
      </c>
      <c r="B120" s="302" t="s">
        <v>530</v>
      </c>
      <c r="C120" s="209" t="s">
        <v>63</v>
      </c>
      <c r="D120" s="209" t="s">
        <v>111</v>
      </c>
      <c r="E120" s="34" t="s">
        <v>65</v>
      </c>
      <c r="F120" s="306" t="s">
        <v>531</v>
      </c>
      <c r="G120" s="34" t="s">
        <v>96</v>
      </c>
      <c r="H120" s="302" t="s">
        <v>379</v>
      </c>
      <c r="I120" s="302" t="s">
        <v>532</v>
      </c>
      <c r="J120" s="34" t="s">
        <v>148</v>
      </c>
      <c r="K120" s="34" t="s">
        <v>70</v>
      </c>
      <c r="L120" s="34" t="s">
        <v>71</v>
      </c>
      <c r="M120" s="34" t="s">
        <v>66</v>
      </c>
      <c r="N120" s="34" t="s">
        <v>70</v>
      </c>
      <c r="O120" s="34"/>
      <c r="P120" s="302" t="s">
        <v>220</v>
      </c>
      <c r="Q120" s="302" t="s">
        <v>354</v>
      </c>
      <c r="R120" s="34" t="s">
        <v>67</v>
      </c>
      <c r="S120" s="302" t="s">
        <v>119</v>
      </c>
      <c r="T120" s="302" t="s">
        <v>140</v>
      </c>
      <c r="U120" s="302" t="s">
        <v>188</v>
      </c>
      <c r="V120" s="302"/>
      <c r="W120" s="302" t="s">
        <v>89</v>
      </c>
      <c r="X120" s="323" t="s">
        <v>533</v>
      </c>
      <c r="Y120" s="34"/>
      <c r="Z120" s="34" t="s">
        <v>76</v>
      </c>
      <c r="AA120" s="34"/>
      <c r="AB120" s="34"/>
      <c r="AC120" s="34"/>
      <c r="AD120" s="34"/>
      <c r="AE120" s="302" t="s">
        <v>535</v>
      </c>
      <c r="AF120" s="34" t="s">
        <v>83</v>
      </c>
      <c r="AG120" s="34" t="s">
        <v>84</v>
      </c>
      <c r="AH120" s="34">
        <v>1</v>
      </c>
      <c r="AI120" s="310">
        <v>45627</v>
      </c>
      <c r="AJ120" s="34"/>
      <c r="AK120" s="34"/>
      <c r="AL120" s="34"/>
      <c r="AM120" s="34">
        <v>1</v>
      </c>
      <c r="AN120" s="34"/>
      <c r="AO120" s="34"/>
      <c r="AP120" s="34"/>
      <c r="AQ120" s="34"/>
    </row>
    <row r="121" spans="1:43" s="2" customFormat="1" ht="78">
      <c r="A121" s="314">
        <v>100</v>
      </c>
      <c r="B121" s="302" t="s">
        <v>536</v>
      </c>
      <c r="C121" s="209" t="s">
        <v>86</v>
      </c>
      <c r="D121" s="209" t="s">
        <v>64</v>
      </c>
      <c r="E121" s="34" t="s">
        <v>65</v>
      </c>
      <c r="F121" s="34" t="s">
        <v>66</v>
      </c>
      <c r="G121" s="34" t="s">
        <v>96</v>
      </c>
      <c r="H121" s="302" t="s">
        <v>220</v>
      </c>
      <c r="I121" s="302" t="s">
        <v>429</v>
      </c>
      <c r="J121" s="34" t="s">
        <v>148</v>
      </c>
      <c r="K121" s="34" t="s">
        <v>222</v>
      </c>
      <c r="L121" s="34" t="s">
        <v>71</v>
      </c>
      <c r="M121" s="34" t="s">
        <v>66</v>
      </c>
      <c r="N121" s="34" t="s">
        <v>70</v>
      </c>
      <c r="O121" s="34"/>
      <c r="P121" s="302" t="s">
        <v>220</v>
      </c>
      <c r="Q121" s="302" t="s">
        <v>429</v>
      </c>
      <c r="R121" s="34" t="s">
        <v>67</v>
      </c>
      <c r="S121" s="302" t="s">
        <v>89</v>
      </c>
      <c r="T121" s="302" t="s">
        <v>80</v>
      </c>
      <c r="U121" s="302"/>
      <c r="V121" s="302"/>
      <c r="W121" s="302"/>
      <c r="X121" s="323" t="s">
        <v>537</v>
      </c>
      <c r="Y121" s="34"/>
      <c r="Z121" s="34" t="s">
        <v>76</v>
      </c>
      <c r="AA121" s="34"/>
      <c r="AB121" s="34"/>
      <c r="AC121" s="34"/>
      <c r="AD121" s="34" t="s">
        <v>76</v>
      </c>
      <c r="AE121" s="302" t="s">
        <v>538</v>
      </c>
      <c r="AF121" s="34" t="s">
        <v>83</v>
      </c>
      <c r="AG121" s="34" t="s">
        <v>84</v>
      </c>
      <c r="AH121" s="34">
        <v>1</v>
      </c>
      <c r="AI121" s="310">
        <v>46174</v>
      </c>
      <c r="AJ121" s="34"/>
      <c r="AK121" s="34"/>
      <c r="AL121" s="34"/>
      <c r="AM121" s="34"/>
      <c r="AN121" s="34"/>
      <c r="AO121" s="34"/>
      <c r="AP121" s="34">
        <v>1</v>
      </c>
      <c r="AQ121" s="34"/>
    </row>
    <row r="122" spans="1:43" s="2" customFormat="1" ht="78">
      <c r="A122" s="314">
        <v>100</v>
      </c>
      <c r="B122" s="302" t="s">
        <v>536</v>
      </c>
      <c r="C122" s="209" t="s">
        <v>86</v>
      </c>
      <c r="D122" s="209" t="s">
        <v>64</v>
      </c>
      <c r="E122" s="34" t="s">
        <v>65</v>
      </c>
      <c r="F122" s="34" t="s">
        <v>66</v>
      </c>
      <c r="G122" s="34" t="s">
        <v>96</v>
      </c>
      <c r="H122" s="302" t="s">
        <v>220</v>
      </c>
      <c r="I122" s="302" t="s">
        <v>429</v>
      </c>
      <c r="J122" s="34" t="s">
        <v>148</v>
      </c>
      <c r="K122" s="34" t="s">
        <v>222</v>
      </c>
      <c r="L122" s="34" t="s">
        <v>71</v>
      </c>
      <c r="M122" s="34" t="s">
        <v>66</v>
      </c>
      <c r="N122" s="34" t="s">
        <v>70</v>
      </c>
      <c r="O122" s="34"/>
      <c r="P122" s="302" t="s">
        <v>220</v>
      </c>
      <c r="Q122" s="302" t="s">
        <v>429</v>
      </c>
      <c r="R122" s="34" t="s">
        <v>67</v>
      </c>
      <c r="S122" s="302" t="s">
        <v>89</v>
      </c>
      <c r="T122" s="302" t="s">
        <v>80</v>
      </c>
      <c r="U122" s="302"/>
      <c r="V122" s="302"/>
      <c r="W122" s="302"/>
      <c r="X122" s="323" t="s">
        <v>537</v>
      </c>
      <c r="Y122" s="34"/>
      <c r="Z122" s="34" t="s">
        <v>76</v>
      </c>
      <c r="AA122" s="34"/>
      <c r="AB122" s="34"/>
      <c r="AC122" s="34"/>
      <c r="AD122" s="34" t="s">
        <v>76</v>
      </c>
      <c r="AE122" s="302" t="s">
        <v>539</v>
      </c>
      <c r="AF122" s="34" t="s">
        <v>83</v>
      </c>
      <c r="AG122" s="34" t="s">
        <v>79</v>
      </c>
      <c r="AH122" s="312">
        <v>1</v>
      </c>
      <c r="AI122" s="310">
        <v>46174</v>
      </c>
      <c r="AJ122" s="34"/>
      <c r="AK122" s="34"/>
      <c r="AL122" s="34"/>
      <c r="AM122" s="312">
        <v>0.3</v>
      </c>
      <c r="AN122" s="34"/>
      <c r="AO122" s="312">
        <v>0.3</v>
      </c>
      <c r="AP122" s="312">
        <v>0.4</v>
      </c>
      <c r="AQ122" s="34"/>
    </row>
    <row r="123" spans="1:43" s="2" customFormat="1" ht="156">
      <c r="A123" s="314">
        <v>101</v>
      </c>
      <c r="B123" s="302" t="s">
        <v>540</v>
      </c>
      <c r="C123" s="209" t="s">
        <v>312</v>
      </c>
      <c r="D123" s="209" t="s">
        <v>493</v>
      </c>
      <c r="E123" s="34" t="s">
        <v>65</v>
      </c>
      <c r="F123" s="34" t="s">
        <v>66</v>
      </c>
      <c r="G123" s="34" t="s">
        <v>96</v>
      </c>
      <c r="H123" s="302" t="s">
        <v>241</v>
      </c>
      <c r="I123" s="302" t="s">
        <v>257</v>
      </c>
      <c r="J123" s="34" t="s">
        <v>148</v>
      </c>
      <c r="K123" s="34" t="s">
        <v>70</v>
      </c>
      <c r="L123" s="34" t="s">
        <v>541</v>
      </c>
      <c r="M123" s="34" t="s">
        <v>66</v>
      </c>
      <c r="N123" s="34" t="s">
        <v>70</v>
      </c>
      <c r="O123" s="34"/>
      <c r="P123" s="302" t="s">
        <v>241</v>
      </c>
      <c r="Q123" s="302" t="s">
        <v>257</v>
      </c>
      <c r="R123" s="34" t="s">
        <v>96</v>
      </c>
      <c r="S123" s="302" t="s">
        <v>370</v>
      </c>
      <c r="T123" s="302" t="s">
        <v>500</v>
      </c>
      <c r="U123" s="302" t="s">
        <v>154</v>
      </c>
      <c r="V123" s="302"/>
      <c r="W123" s="302" t="s">
        <v>542</v>
      </c>
      <c r="X123" s="323" t="s">
        <v>543</v>
      </c>
      <c r="Y123" s="34"/>
      <c r="Z123" s="34"/>
      <c r="AA123" s="34"/>
      <c r="AB123" s="34"/>
      <c r="AC123" s="34" t="s">
        <v>76</v>
      </c>
      <c r="AD123" s="34"/>
      <c r="AE123" s="302" t="s">
        <v>544</v>
      </c>
      <c r="AF123" s="34" t="s">
        <v>169</v>
      </c>
      <c r="AG123" s="34" t="s">
        <v>79</v>
      </c>
      <c r="AH123" s="34" t="s">
        <v>545</v>
      </c>
      <c r="AI123" s="310">
        <v>46357</v>
      </c>
      <c r="AJ123" s="34"/>
      <c r="AK123" s="34">
        <v>96</v>
      </c>
      <c r="AL123" s="34"/>
      <c r="AM123" s="34">
        <v>97</v>
      </c>
      <c r="AN123" s="34"/>
      <c r="AO123" s="34">
        <v>97.5</v>
      </c>
      <c r="AP123" s="34"/>
      <c r="AQ123" s="34">
        <v>98</v>
      </c>
    </row>
    <row r="124" spans="1:43" s="2" customFormat="1" ht="156">
      <c r="A124" s="314">
        <v>101</v>
      </c>
      <c r="B124" s="302" t="s">
        <v>540</v>
      </c>
      <c r="C124" s="209" t="s">
        <v>312</v>
      </c>
      <c r="D124" s="209" t="s">
        <v>493</v>
      </c>
      <c r="E124" s="34" t="s">
        <v>65</v>
      </c>
      <c r="F124" s="34" t="s">
        <v>66</v>
      </c>
      <c r="G124" s="34" t="s">
        <v>96</v>
      </c>
      <c r="H124" s="302" t="s">
        <v>241</v>
      </c>
      <c r="I124" s="302" t="s">
        <v>257</v>
      </c>
      <c r="J124" s="34" t="s">
        <v>148</v>
      </c>
      <c r="K124" s="34" t="s">
        <v>70</v>
      </c>
      <c r="L124" s="34" t="s">
        <v>541</v>
      </c>
      <c r="M124" s="34" t="s">
        <v>66</v>
      </c>
      <c r="N124" s="34" t="s">
        <v>70</v>
      </c>
      <c r="O124" s="34"/>
      <c r="P124" s="302" t="s">
        <v>241</v>
      </c>
      <c r="Q124" s="302" t="s">
        <v>257</v>
      </c>
      <c r="R124" s="34" t="s">
        <v>96</v>
      </c>
      <c r="S124" s="302" t="s">
        <v>370</v>
      </c>
      <c r="T124" s="302" t="s">
        <v>500</v>
      </c>
      <c r="U124" s="302" t="s">
        <v>154</v>
      </c>
      <c r="V124" s="302"/>
      <c r="W124" s="302" t="s">
        <v>542</v>
      </c>
      <c r="X124" s="323" t="s">
        <v>543</v>
      </c>
      <c r="Y124" s="34"/>
      <c r="Z124" s="34" t="s">
        <v>76</v>
      </c>
      <c r="AA124" s="34"/>
      <c r="AB124" s="34"/>
      <c r="AC124" s="34" t="s">
        <v>76</v>
      </c>
      <c r="AD124" s="34"/>
      <c r="AE124" s="302" t="s">
        <v>546</v>
      </c>
      <c r="AF124" s="34" t="s">
        <v>169</v>
      </c>
      <c r="AG124" s="34" t="s">
        <v>79</v>
      </c>
      <c r="AH124" s="312">
        <v>1</v>
      </c>
      <c r="AI124" s="310">
        <v>45992</v>
      </c>
      <c r="AJ124" s="34"/>
      <c r="AK124" s="312">
        <v>0.8</v>
      </c>
      <c r="AL124" s="34"/>
      <c r="AM124" s="34"/>
      <c r="AN124" s="34"/>
      <c r="AO124" s="312">
        <v>1</v>
      </c>
      <c r="AP124" s="34"/>
      <c r="AQ124" s="34"/>
    </row>
    <row r="125" spans="1:43" s="2" customFormat="1" ht="156">
      <c r="A125" s="314">
        <v>101</v>
      </c>
      <c r="B125" s="302" t="s">
        <v>540</v>
      </c>
      <c r="C125" s="209" t="s">
        <v>312</v>
      </c>
      <c r="D125" s="209" t="s">
        <v>493</v>
      </c>
      <c r="E125" s="34" t="s">
        <v>65</v>
      </c>
      <c r="F125" s="34" t="s">
        <v>66</v>
      </c>
      <c r="G125" s="34" t="s">
        <v>96</v>
      </c>
      <c r="H125" s="302" t="s">
        <v>241</v>
      </c>
      <c r="I125" s="302" t="s">
        <v>257</v>
      </c>
      <c r="J125" s="34" t="s">
        <v>148</v>
      </c>
      <c r="K125" s="34" t="s">
        <v>70</v>
      </c>
      <c r="L125" s="34" t="s">
        <v>541</v>
      </c>
      <c r="M125" s="34" t="s">
        <v>66</v>
      </c>
      <c r="N125" s="34" t="s">
        <v>70</v>
      </c>
      <c r="O125" s="34"/>
      <c r="P125" s="302" t="s">
        <v>241</v>
      </c>
      <c r="Q125" s="302" t="s">
        <v>257</v>
      </c>
      <c r="R125" s="34" t="s">
        <v>96</v>
      </c>
      <c r="S125" s="302" t="s">
        <v>370</v>
      </c>
      <c r="T125" s="302" t="s">
        <v>500</v>
      </c>
      <c r="U125" s="302" t="s">
        <v>154</v>
      </c>
      <c r="V125" s="302"/>
      <c r="W125" s="302" t="s">
        <v>542</v>
      </c>
      <c r="X125" s="323" t="s">
        <v>543</v>
      </c>
      <c r="Y125" s="34"/>
      <c r="Z125" s="34" t="s">
        <v>76</v>
      </c>
      <c r="AA125" s="34"/>
      <c r="AB125" s="34"/>
      <c r="AC125" s="34" t="s">
        <v>76</v>
      </c>
      <c r="AD125" s="34"/>
      <c r="AE125" s="302" t="s">
        <v>547</v>
      </c>
      <c r="AF125" s="34" t="s">
        <v>83</v>
      </c>
      <c r="AG125" s="34" t="s">
        <v>79</v>
      </c>
      <c r="AH125" s="34">
        <v>100</v>
      </c>
      <c r="AI125" s="310">
        <v>46387</v>
      </c>
      <c r="AJ125" s="34" t="s">
        <v>225</v>
      </c>
      <c r="AK125" s="34">
        <v>100</v>
      </c>
      <c r="AL125" s="34"/>
      <c r="AM125" s="34">
        <v>100</v>
      </c>
      <c r="AN125" s="34"/>
      <c r="AO125" s="34">
        <v>100</v>
      </c>
      <c r="AP125" s="34"/>
      <c r="AQ125" s="34">
        <v>100</v>
      </c>
    </row>
    <row r="126" spans="1:43" s="2" customFormat="1" ht="156">
      <c r="A126" s="314">
        <v>101</v>
      </c>
      <c r="B126" s="302" t="s">
        <v>540</v>
      </c>
      <c r="C126" s="209" t="s">
        <v>312</v>
      </c>
      <c r="D126" s="209" t="s">
        <v>493</v>
      </c>
      <c r="E126" s="34" t="s">
        <v>65</v>
      </c>
      <c r="F126" s="34" t="s">
        <v>66</v>
      </c>
      <c r="G126" s="34" t="s">
        <v>96</v>
      </c>
      <c r="H126" s="302" t="s">
        <v>241</v>
      </c>
      <c r="I126" s="302" t="s">
        <v>257</v>
      </c>
      <c r="J126" s="34" t="s">
        <v>148</v>
      </c>
      <c r="K126" s="34" t="s">
        <v>70</v>
      </c>
      <c r="L126" s="34" t="s">
        <v>541</v>
      </c>
      <c r="M126" s="34" t="s">
        <v>66</v>
      </c>
      <c r="N126" s="34" t="s">
        <v>70</v>
      </c>
      <c r="O126" s="34"/>
      <c r="P126" s="302" t="s">
        <v>241</v>
      </c>
      <c r="Q126" s="302" t="s">
        <v>257</v>
      </c>
      <c r="R126" s="34" t="s">
        <v>96</v>
      </c>
      <c r="S126" s="302" t="s">
        <v>370</v>
      </c>
      <c r="T126" s="302" t="s">
        <v>500</v>
      </c>
      <c r="U126" s="302" t="s">
        <v>154</v>
      </c>
      <c r="V126" s="302"/>
      <c r="W126" s="302" t="s">
        <v>542</v>
      </c>
      <c r="X126" s="323" t="s">
        <v>543</v>
      </c>
      <c r="Y126" s="34"/>
      <c r="Z126" s="34" t="s">
        <v>76</v>
      </c>
      <c r="AA126" s="34"/>
      <c r="AB126" s="34"/>
      <c r="AC126" s="34" t="s">
        <v>76</v>
      </c>
      <c r="AD126" s="34"/>
      <c r="AE126" s="302" t="s">
        <v>548</v>
      </c>
      <c r="AF126" s="34" t="s">
        <v>83</v>
      </c>
      <c r="AG126" s="34" t="s">
        <v>79</v>
      </c>
      <c r="AH126" s="34">
        <v>100</v>
      </c>
      <c r="AI126" s="310">
        <v>46387</v>
      </c>
      <c r="AJ126" s="34" t="s">
        <v>225</v>
      </c>
      <c r="AK126" s="34">
        <v>100</v>
      </c>
      <c r="AL126" s="34"/>
      <c r="AM126" s="34">
        <v>100</v>
      </c>
      <c r="AN126" s="34"/>
      <c r="AO126" s="34">
        <v>100</v>
      </c>
      <c r="AP126" s="34"/>
      <c r="AQ126" s="34">
        <v>100</v>
      </c>
    </row>
    <row r="127" spans="1:43" s="2" customFormat="1" ht="104">
      <c r="A127" s="314">
        <v>102</v>
      </c>
      <c r="B127" s="302" t="s">
        <v>549</v>
      </c>
      <c r="C127" s="209" t="s">
        <v>86</v>
      </c>
      <c r="D127" s="209" t="s">
        <v>111</v>
      </c>
      <c r="E127" s="34" t="s">
        <v>550</v>
      </c>
      <c r="F127" s="34" t="s">
        <v>66</v>
      </c>
      <c r="G127" s="34" t="s">
        <v>96</v>
      </c>
      <c r="H127" s="302" t="s">
        <v>68</v>
      </c>
      <c r="I127" s="302" t="s">
        <v>66</v>
      </c>
      <c r="J127" s="34"/>
      <c r="K127" s="34" t="s">
        <v>70</v>
      </c>
      <c r="L127" s="34" t="s">
        <v>326</v>
      </c>
      <c r="M127" s="34" t="s">
        <v>66</v>
      </c>
      <c r="N127" s="34" t="s">
        <v>70</v>
      </c>
      <c r="O127" s="34"/>
      <c r="P127" s="302" t="s">
        <v>70</v>
      </c>
      <c r="Q127" s="302"/>
      <c r="R127" s="34" t="s">
        <v>67</v>
      </c>
      <c r="S127" s="302" t="s">
        <v>89</v>
      </c>
      <c r="T127" s="302" t="s">
        <v>551</v>
      </c>
      <c r="U127" s="302" t="s">
        <v>154</v>
      </c>
      <c r="V127" s="302" t="s">
        <v>166</v>
      </c>
      <c r="W127" s="302"/>
      <c r="X127" s="323" t="s">
        <v>552</v>
      </c>
      <c r="Y127" s="34" t="s">
        <v>76</v>
      </c>
      <c r="Z127" s="34" t="s">
        <v>76</v>
      </c>
      <c r="AA127" s="34"/>
      <c r="AB127" s="34"/>
      <c r="AC127" s="34"/>
      <c r="AD127" s="34"/>
      <c r="AE127" s="302" t="s">
        <v>553</v>
      </c>
      <c r="AF127" s="34" t="s">
        <v>83</v>
      </c>
      <c r="AG127" s="34" t="s">
        <v>84</v>
      </c>
      <c r="AH127" s="34">
        <v>4</v>
      </c>
      <c r="AI127" s="310">
        <v>46357</v>
      </c>
      <c r="AJ127" s="34" t="s">
        <v>116</v>
      </c>
      <c r="AK127" s="34">
        <v>1</v>
      </c>
      <c r="AL127" s="34"/>
      <c r="AM127" s="34">
        <v>1</v>
      </c>
      <c r="AN127" s="34"/>
      <c r="AO127" s="34">
        <v>1</v>
      </c>
      <c r="AP127" s="34"/>
      <c r="AQ127" s="34">
        <v>1</v>
      </c>
    </row>
    <row r="128" spans="1:43" s="2" customFormat="1" ht="156">
      <c r="A128" s="314">
        <v>103</v>
      </c>
      <c r="B128" s="302" t="s">
        <v>554</v>
      </c>
      <c r="C128" s="209" t="s">
        <v>86</v>
      </c>
      <c r="D128" s="209" t="s">
        <v>111</v>
      </c>
      <c r="E128" s="34" t="s">
        <v>550</v>
      </c>
      <c r="F128" s="34" t="s">
        <v>66</v>
      </c>
      <c r="G128" s="34" t="s">
        <v>96</v>
      </c>
      <c r="H128" s="302" t="s">
        <v>70</v>
      </c>
      <c r="I128" s="302" t="s">
        <v>66</v>
      </c>
      <c r="J128" s="34"/>
      <c r="K128" s="34" t="s">
        <v>203</v>
      </c>
      <c r="L128" s="34" t="s">
        <v>541</v>
      </c>
      <c r="M128" s="34" t="s">
        <v>66</v>
      </c>
      <c r="N128" s="34" t="s">
        <v>153</v>
      </c>
      <c r="O128" s="34"/>
      <c r="P128" s="302" t="s">
        <v>135</v>
      </c>
      <c r="Q128" s="302" t="s">
        <v>555</v>
      </c>
      <c r="R128" s="34" t="s">
        <v>67</v>
      </c>
      <c r="S128" s="302" t="s">
        <v>89</v>
      </c>
      <c r="T128" s="302" t="s">
        <v>166</v>
      </c>
      <c r="U128" s="302" t="s">
        <v>551</v>
      </c>
      <c r="V128" s="302"/>
      <c r="W128" s="302"/>
      <c r="X128" s="323" t="s">
        <v>556</v>
      </c>
      <c r="Y128" s="34" t="s">
        <v>76</v>
      </c>
      <c r="Z128" s="34" t="s">
        <v>76</v>
      </c>
      <c r="AA128" s="34"/>
      <c r="AB128" s="34"/>
      <c r="AC128" s="34"/>
      <c r="AD128" s="34"/>
      <c r="AE128" s="302" t="s">
        <v>557</v>
      </c>
      <c r="AF128" s="34" t="s">
        <v>83</v>
      </c>
      <c r="AG128" s="34" t="s">
        <v>84</v>
      </c>
      <c r="AH128" s="34">
        <v>5</v>
      </c>
      <c r="AI128" s="310">
        <v>45992</v>
      </c>
      <c r="AJ128" s="34" t="s">
        <v>116</v>
      </c>
      <c r="AK128" s="34">
        <v>3</v>
      </c>
      <c r="AL128" s="34">
        <v>1</v>
      </c>
      <c r="AM128" s="34">
        <v>0</v>
      </c>
      <c r="AN128" s="34">
        <v>0</v>
      </c>
      <c r="AO128" s="34">
        <v>1</v>
      </c>
      <c r="AP128" s="34"/>
      <c r="AQ128" s="34"/>
    </row>
    <row r="129" spans="1:43" s="2" customFormat="1" ht="156">
      <c r="A129" s="314">
        <v>103</v>
      </c>
      <c r="B129" s="302" t="s">
        <v>554</v>
      </c>
      <c r="C129" s="209" t="s">
        <v>86</v>
      </c>
      <c r="D129" s="209" t="s">
        <v>111</v>
      </c>
      <c r="E129" s="34" t="s">
        <v>550</v>
      </c>
      <c r="F129" s="34" t="s">
        <v>66</v>
      </c>
      <c r="G129" s="34" t="s">
        <v>96</v>
      </c>
      <c r="H129" s="302" t="s">
        <v>70</v>
      </c>
      <c r="I129" s="302" t="s">
        <v>66</v>
      </c>
      <c r="J129" s="34"/>
      <c r="K129" s="34" t="s">
        <v>203</v>
      </c>
      <c r="L129" s="34" t="s">
        <v>541</v>
      </c>
      <c r="M129" s="34" t="s">
        <v>66</v>
      </c>
      <c r="N129" s="34" t="s">
        <v>153</v>
      </c>
      <c r="O129" s="34"/>
      <c r="P129" s="302" t="s">
        <v>135</v>
      </c>
      <c r="Q129" s="302" t="s">
        <v>555</v>
      </c>
      <c r="R129" s="34" t="s">
        <v>67</v>
      </c>
      <c r="S129" s="302" t="s">
        <v>89</v>
      </c>
      <c r="T129" s="302" t="s">
        <v>166</v>
      </c>
      <c r="U129" s="302" t="s">
        <v>551</v>
      </c>
      <c r="V129" s="302"/>
      <c r="W129" s="302"/>
      <c r="X129" s="323" t="s">
        <v>556</v>
      </c>
      <c r="Y129" s="34"/>
      <c r="Z129" s="34" t="s">
        <v>76</v>
      </c>
      <c r="AA129" s="34"/>
      <c r="AB129" s="34"/>
      <c r="AC129" s="34"/>
      <c r="AD129" s="34"/>
      <c r="AE129" s="302" t="s">
        <v>558</v>
      </c>
      <c r="AF129" s="34" t="s">
        <v>83</v>
      </c>
      <c r="AG129" s="34" t="s">
        <v>84</v>
      </c>
      <c r="AH129" s="34">
        <v>2</v>
      </c>
      <c r="AI129" s="310">
        <v>46357</v>
      </c>
      <c r="AJ129" s="34" t="s">
        <v>559</v>
      </c>
      <c r="AK129" s="34"/>
      <c r="AL129" s="34"/>
      <c r="AM129" s="34">
        <v>1</v>
      </c>
      <c r="AN129" s="34"/>
      <c r="AO129" s="34"/>
      <c r="AP129" s="34"/>
      <c r="AQ129" s="34">
        <v>1</v>
      </c>
    </row>
    <row r="130" spans="1:43" s="2" customFormat="1" ht="156">
      <c r="A130" s="314">
        <v>104</v>
      </c>
      <c r="B130" s="302" t="s">
        <v>560</v>
      </c>
      <c r="C130" s="209" t="s">
        <v>86</v>
      </c>
      <c r="D130" s="209" t="s">
        <v>87</v>
      </c>
      <c r="E130" s="34" t="s">
        <v>550</v>
      </c>
      <c r="F130" s="34" t="s">
        <v>66</v>
      </c>
      <c r="G130" s="34" t="s">
        <v>96</v>
      </c>
      <c r="H130" s="302" t="s">
        <v>70</v>
      </c>
      <c r="I130" s="302" t="s">
        <v>66</v>
      </c>
      <c r="J130" s="34"/>
      <c r="K130" s="34" t="s">
        <v>70</v>
      </c>
      <c r="L130" s="34" t="s">
        <v>326</v>
      </c>
      <c r="M130" s="34" t="s">
        <v>66</v>
      </c>
      <c r="N130" s="34" t="s">
        <v>70</v>
      </c>
      <c r="O130" s="34"/>
      <c r="P130" s="302" t="s">
        <v>70</v>
      </c>
      <c r="Q130" s="302"/>
      <c r="R130" s="34" t="s">
        <v>67</v>
      </c>
      <c r="S130" s="302" t="s">
        <v>89</v>
      </c>
      <c r="T130" s="302" t="s">
        <v>551</v>
      </c>
      <c r="U130" s="302" t="s">
        <v>154</v>
      </c>
      <c r="V130" s="302"/>
      <c r="W130" s="302"/>
      <c r="X130" s="323" t="s">
        <v>561</v>
      </c>
      <c r="Y130" s="34" t="s">
        <v>76</v>
      </c>
      <c r="Z130" s="34" t="s">
        <v>76</v>
      </c>
      <c r="AA130" s="34"/>
      <c r="AB130" s="34"/>
      <c r="AC130" s="34"/>
      <c r="AD130" s="34"/>
      <c r="AE130" s="302" t="s">
        <v>562</v>
      </c>
      <c r="AF130" s="34" t="s">
        <v>169</v>
      </c>
      <c r="AG130" s="34" t="s">
        <v>84</v>
      </c>
      <c r="AH130" s="34">
        <v>1</v>
      </c>
      <c r="AI130" s="310">
        <v>45809</v>
      </c>
      <c r="AJ130" s="34" t="s">
        <v>163</v>
      </c>
      <c r="AK130" s="34">
        <v>0</v>
      </c>
      <c r="AL130" s="34">
        <v>0</v>
      </c>
      <c r="AM130" s="34">
        <v>0</v>
      </c>
      <c r="AN130" s="34">
        <v>1</v>
      </c>
      <c r="AO130" s="34"/>
      <c r="AP130" s="34"/>
      <c r="AQ130" s="34"/>
    </row>
    <row r="131" spans="1:43" s="2" customFormat="1" ht="104">
      <c r="A131" s="314">
        <v>105</v>
      </c>
      <c r="B131" s="302" t="s">
        <v>563</v>
      </c>
      <c r="C131" s="209" t="s">
        <v>86</v>
      </c>
      <c r="D131" s="209" t="s">
        <v>87</v>
      </c>
      <c r="E131" s="34" t="s">
        <v>550</v>
      </c>
      <c r="F131" s="34" t="s">
        <v>66</v>
      </c>
      <c r="G131" s="34" t="s">
        <v>96</v>
      </c>
      <c r="H131" s="302" t="s">
        <v>70</v>
      </c>
      <c r="I131" s="302" t="s">
        <v>66</v>
      </c>
      <c r="J131" s="34"/>
      <c r="K131" s="34" t="s">
        <v>564</v>
      </c>
      <c r="L131" s="34" t="s">
        <v>326</v>
      </c>
      <c r="M131" s="34" t="s">
        <v>66</v>
      </c>
      <c r="N131" s="34" t="s">
        <v>565</v>
      </c>
      <c r="O131" s="34"/>
      <c r="P131" s="302" t="s">
        <v>241</v>
      </c>
      <c r="Q131" s="302" t="s">
        <v>257</v>
      </c>
      <c r="R131" s="34" t="s">
        <v>67</v>
      </c>
      <c r="S131" s="302" t="s">
        <v>89</v>
      </c>
      <c r="T131" s="302" t="s">
        <v>154</v>
      </c>
      <c r="U131" s="302" t="s">
        <v>551</v>
      </c>
      <c r="V131" s="302" t="s">
        <v>107</v>
      </c>
      <c r="W131" s="302"/>
      <c r="X131" s="323" t="s">
        <v>566</v>
      </c>
      <c r="Y131" s="34" t="s">
        <v>76</v>
      </c>
      <c r="Z131" s="34" t="s">
        <v>76</v>
      </c>
      <c r="AA131" s="34"/>
      <c r="AB131" s="34"/>
      <c r="AC131" s="34"/>
      <c r="AD131" s="34"/>
      <c r="AE131" s="302" t="s">
        <v>567</v>
      </c>
      <c r="AF131" s="34" t="s">
        <v>83</v>
      </c>
      <c r="AG131" s="34" t="s">
        <v>84</v>
      </c>
      <c r="AH131" s="34">
        <v>3</v>
      </c>
      <c r="AI131" s="310">
        <v>46357</v>
      </c>
      <c r="AJ131" s="34"/>
      <c r="AK131" s="34"/>
      <c r="AL131" s="34"/>
      <c r="AM131" s="34">
        <v>1</v>
      </c>
      <c r="AN131" s="34"/>
      <c r="AO131" s="34">
        <v>1</v>
      </c>
      <c r="AP131" s="34"/>
      <c r="AQ131" s="34">
        <v>1</v>
      </c>
    </row>
    <row r="132" spans="1:43" s="2" customFormat="1" ht="78">
      <c r="A132" s="314">
        <v>107</v>
      </c>
      <c r="B132" s="302" t="s">
        <v>569</v>
      </c>
      <c r="C132" s="209" t="s">
        <v>312</v>
      </c>
      <c r="D132" s="209" t="s">
        <v>493</v>
      </c>
      <c r="E132" s="34" t="s">
        <v>568</v>
      </c>
      <c r="F132" s="34" t="s">
        <v>66</v>
      </c>
      <c r="G132" s="34" t="s">
        <v>96</v>
      </c>
      <c r="H132" s="302" t="s">
        <v>70</v>
      </c>
      <c r="I132" s="302" t="s">
        <v>66</v>
      </c>
      <c r="J132" s="34"/>
      <c r="K132" s="34" t="s">
        <v>564</v>
      </c>
      <c r="L132" s="34" t="s">
        <v>71</v>
      </c>
      <c r="M132" s="34" t="s">
        <v>66</v>
      </c>
      <c r="N132" s="34" t="s">
        <v>70</v>
      </c>
      <c r="O132" s="34" t="s">
        <v>570</v>
      </c>
      <c r="P132" s="302" t="s">
        <v>70</v>
      </c>
      <c r="Q132" s="302"/>
      <c r="R132" s="34" t="s">
        <v>67</v>
      </c>
      <c r="S132" s="302" t="s">
        <v>370</v>
      </c>
      <c r="T132" s="302" t="s">
        <v>500</v>
      </c>
      <c r="U132" s="302" t="s">
        <v>179</v>
      </c>
      <c r="V132" s="302"/>
      <c r="W132" s="302" t="s">
        <v>571</v>
      </c>
      <c r="X132" s="323" t="s">
        <v>572</v>
      </c>
      <c r="Y132" s="34"/>
      <c r="Z132" s="34"/>
      <c r="AA132" s="34"/>
      <c r="AB132" s="34" t="s">
        <v>76</v>
      </c>
      <c r="AC132" s="34" t="s">
        <v>76</v>
      </c>
      <c r="AD132" s="34"/>
      <c r="AE132" s="302" t="s">
        <v>573</v>
      </c>
      <c r="AF132" s="34" t="s">
        <v>83</v>
      </c>
      <c r="AG132" s="34" t="s">
        <v>84</v>
      </c>
      <c r="AH132" s="34">
        <v>1</v>
      </c>
      <c r="AI132" s="310">
        <v>45627</v>
      </c>
      <c r="AJ132" s="34"/>
      <c r="AK132" s="34"/>
      <c r="AL132" s="34"/>
      <c r="AM132" s="34">
        <v>1</v>
      </c>
      <c r="AN132" s="34"/>
      <c r="AO132" s="34"/>
      <c r="AP132" s="34"/>
      <c r="AQ132" s="34"/>
    </row>
    <row r="133" spans="1:43" s="2" customFormat="1" ht="39">
      <c r="A133" s="314">
        <v>112</v>
      </c>
      <c r="B133" s="302" t="s">
        <v>574</v>
      </c>
      <c r="C133" s="209" t="s">
        <v>312</v>
      </c>
      <c r="D133" s="209" t="s">
        <v>493</v>
      </c>
      <c r="E133" s="34" t="s">
        <v>505</v>
      </c>
      <c r="F133" s="34" t="s">
        <v>66</v>
      </c>
      <c r="G133" s="34" t="s">
        <v>96</v>
      </c>
      <c r="H133" s="302" t="s">
        <v>70</v>
      </c>
      <c r="I133" s="302" t="s">
        <v>66</v>
      </c>
      <c r="J133" s="34"/>
      <c r="K133" s="34" t="s">
        <v>222</v>
      </c>
      <c r="L133" s="34" t="s">
        <v>71</v>
      </c>
      <c r="M133" s="34" t="s">
        <v>66</v>
      </c>
      <c r="N133" s="34" t="s">
        <v>575</v>
      </c>
      <c r="O133" s="34"/>
      <c r="P133" s="302" t="s">
        <v>70</v>
      </c>
      <c r="Q133" s="302"/>
      <c r="R133" s="34" t="s">
        <v>96</v>
      </c>
      <c r="S133" s="302" t="s">
        <v>499</v>
      </c>
      <c r="T133" s="302" t="s">
        <v>149</v>
      </c>
      <c r="U133" s="302" t="s">
        <v>74</v>
      </c>
      <c r="V133" s="302"/>
      <c r="W133" s="302"/>
      <c r="X133" s="324" t="s">
        <v>576</v>
      </c>
      <c r="Y133" s="34"/>
      <c r="Z133" s="34"/>
      <c r="AA133" s="34"/>
      <c r="AB133" s="34"/>
      <c r="AC133" s="34" t="s">
        <v>76</v>
      </c>
      <c r="AD133" s="34" t="s">
        <v>76</v>
      </c>
      <c r="AE133" s="302" t="s">
        <v>577</v>
      </c>
      <c r="AF133" s="34" t="s">
        <v>169</v>
      </c>
      <c r="AG133" s="34" t="s">
        <v>79</v>
      </c>
      <c r="AH133" s="312" t="s">
        <v>578</v>
      </c>
      <c r="AI133" s="310" t="s">
        <v>521</v>
      </c>
      <c r="AJ133" s="34" t="s">
        <v>225</v>
      </c>
      <c r="AK133" s="34">
        <v>6</v>
      </c>
      <c r="AL133" s="34"/>
      <c r="AM133" s="34">
        <v>12</v>
      </c>
      <c r="AN133" s="34"/>
      <c r="AO133" s="34">
        <v>12</v>
      </c>
      <c r="AP133" s="34"/>
      <c r="AQ133" s="34">
        <v>12</v>
      </c>
    </row>
    <row r="134" spans="1:43" s="2" customFormat="1" ht="221">
      <c r="A134" s="314">
        <v>113</v>
      </c>
      <c r="B134" s="302" t="s">
        <v>579</v>
      </c>
      <c r="C134" s="209" t="s">
        <v>312</v>
      </c>
      <c r="D134" s="209" t="s">
        <v>493</v>
      </c>
      <c r="E134" s="34" t="s">
        <v>334</v>
      </c>
      <c r="F134" s="34" t="s">
        <v>66</v>
      </c>
      <c r="G134" s="34" t="s">
        <v>96</v>
      </c>
      <c r="H134" s="302" t="s">
        <v>70</v>
      </c>
      <c r="I134" s="302" t="s">
        <v>66</v>
      </c>
      <c r="J134" s="34"/>
      <c r="K134" s="34" t="s">
        <v>203</v>
      </c>
      <c r="L134" s="34" t="s">
        <v>71</v>
      </c>
      <c r="M134" s="34" t="s">
        <v>66</v>
      </c>
      <c r="N134" s="34" t="s">
        <v>580</v>
      </c>
      <c r="O134" s="34"/>
      <c r="P134" s="302" t="s">
        <v>70</v>
      </c>
      <c r="Q134" s="302" t="s">
        <v>66</v>
      </c>
      <c r="R134" s="34" t="s">
        <v>67</v>
      </c>
      <c r="S134" s="302" t="s">
        <v>370</v>
      </c>
      <c r="T134" s="302" t="s">
        <v>139</v>
      </c>
      <c r="U134" s="302"/>
      <c r="V134" s="302"/>
      <c r="W134" s="302" t="s">
        <v>581</v>
      </c>
      <c r="X134" s="323" t="s">
        <v>582</v>
      </c>
      <c r="Y134" s="34"/>
      <c r="Z134" s="34"/>
      <c r="AA134" s="34"/>
      <c r="AB134" s="34"/>
      <c r="AC134" s="34" t="s">
        <v>76</v>
      </c>
      <c r="AD134" s="34" t="s">
        <v>76</v>
      </c>
      <c r="AE134" s="302" t="s">
        <v>583</v>
      </c>
      <c r="AF134" s="34" t="s">
        <v>169</v>
      </c>
      <c r="AG134" s="34" t="s">
        <v>79</v>
      </c>
      <c r="AH134" s="34">
        <v>100</v>
      </c>
      <c r="AI134" s="310">
        <v>46357</v>
      </c>
      <c r="AJ134" s="34" t="s">
        <v>192</v>
      </c>
      <c r="AK134" s="34">
        <v>100</v>
      </c>
      <c r="AL134" s="34">
        <v>100</v>
      </c>
      <c r="AM134" s="34">
        <v>100</v>
      </c>
      <c r="AN134" s="34">
        <v>100</v>
      </c>
      <c r="AO134" s="34">
        <v>100</v>
      </c>
      <c r="AP134" s="34">
        <v>100</v>
      </c>
      <c r="AQ134" s="34">
        <v>100</v>
      </c>
    </row>
    <row r="135" spans="1:43" s="2" customFormat="1" ht="78">
      <c r="A135" s="314">
        <v>114</v>
      </c>
      <c r="B135" s="302" t="s">
        <v>584</v>
      </c>
      <c r="C135" s="209" t="s">
        <v>312</v>
      </c>
      <c r="D135" s="209" t="s">
        <v>493</v>
      </c>
      <c r="E135" s="34" t="s">
        <v>334</v>
      </c>
      <c r="F135" s="34" t="s">
        <v>66</v>
      </c>
      <c r="G135" s="34" t="s">
        <v>96</v>
      </c>
      <c r="H135" s="302" t="s">
        <v>70</v>
      </c>
      <c r="I135" s="302" t="s">
        <v>66</v>
      </c>
      <c r="J135" s="34"/>
      <c r="K135" s="34" t="s">
        <v>203</v>
      </c>
      <c r="L135" s="34" t="s">
        <v>71</v>
      </c>
      <c r="M135" s="34" t="s">
        <v>66</v>
      </c>
      <c r="N135" s="34" t="s">
        <v>580</v>
      </c>
      <c r="O135" s="34"/>
      <c r="P135" s="302" t="s">
        <v>70</v>
      </c>
      <c r="Q135" s="302" t="s">
        <v>66</v>
      </c>
      <c r="R135" s="34" t="s">
        <v>67</v>
      </c>
      <c r="S135" s="302" t="s">
        <v>370</v>
      </c>
      <c r="T135" s="302" t="s">
        <v>139</v>
      </c>
      <c r="U135" s="302" t="s">
        <v>500</v>
      </c>
      <c r="V135" s="302"/>
      <c r="W135" s="302"/>
      <c r="X135" s="323" t="s">
        <v>585</v>
      </c>
      <c r="Y135" s="34"/>
      <c r="Z135" s="34"/>
      <c r="AA135" s="34"/>
      <c r="AB135" s="34"/>
      <c r="AC135" s="34" t="s">
        <v>76</v>
      </c>
      <c r="AD135" s="34"/>
      <c r="AE135" s="302" t="s">
        <v>586</v>
      </c>
      <c r="AF135" s="34" t="s">
        <v>169</v>
      </c>
      <c r="AG135" s="34" t="s">
        <v>79</v>
      </c>
      <c r="AH135" s="34">
        <v>100</v>
      </c>
      <c r="AI135" s="310">
        <v>46357</v>
      </c>
      <c r="AJ135" s="34" t="s">
        <v>192</v>
      </c>
      <c r="AK135" s="34"/>
      <c r="AL135" s="312">
        <v>0.2</v>
      </c>
      <c r="AM135" s="312">
        <v>0.4</v>
      </c>
      <c r="AN135" s="34">
        <v>60</v>
      </c>
      <c r="AO135" s="34">
        <v>80</v>
      </c>
      <c r="AP135" s="34">
        <v>100</v>
      </c>
      <c r="AQ135" s="34">
        <v>100</v>
      </c>
    </row>
    <row r="136" spans="1:43" s="2" customFormat="1" ht="117">
      <c r="A136" s="314">
        <v>115</v>
      </c>
      <c r="B136" s="302" t="s">
        <v>587</v>
      </c>
      <c r="C136" s="209" t="s">
        <v>312</v>
      </c>
      <c r="D136" s="209" t="s">
        <v>493</v>
      </c>
      <c r="E136" s="34" t="s">
        <v>65</v>
      </c>
      <c r="F136" s="34" t="s">
        <v>66</v>
      </c>
      <c r="G136" s="34" t="s">
        <v>96</v>
      </c>
      <c r="H136" s="302" t="s">
        <v>220</v>
      </c>
      <c r="I136" s="302" t="s">
        <v>588</v>
      </c>
      <c r="J136" s="34">
        <v>237</v>
      </c>
      <c r="K136" s="34" t="s">
        <v>353</v>
      </c>
      <c r="L136" s="34" t="s">
        <v>71</v>
      </c>
      <c r="M136" s="34" t="s">
        <v>66</v>
      </c>
      <c r="N136" s="34" t="s">
        <v>498</v>
      </c>
      <c r="O136" s="34"/>
      <c r="P136" s="302" t="s">
        <v>220</v>
      </c>
      <c r="Q136" s="302" t="s">
        <v>588</v>
      </c>
      <c r="R136" s="34" t="s">
        <v>96</v>
      </c>
      <c r="S136" s="302" t="s">
        <v>499</v>
      </c>
      <c r="T136" s="302" t="s">
        <v>149</v>
      </c>
      <c r="U136" s="302" t="s">
        <v>188</v>
      </c>
      <c r="V136" s="302"/>
      <c r="W136" s="302"/>
      <c r="X136" s="323" t="s">
        <v>589</v>
      </c>
      <c r="Y136" s="34"/>
      <c r="Z136" s="34"/>
      <c r="AA136" s="34"/>
      <c r="AB136" s="34"/>
      <c r="AC136" s="34" t="s">
        <v>76</v>
      </c>
      <c r="AD136" s="34" t="s">
        <v>76</v>
      </c>
      <c r="AE136" s="302" t="s">
        <v>590</v>
      </c>
      <c r="AF136" s="34" t="s">
        <v>169</v>
      </c>
      <c r="AG136" s="34" t="s">
        <v>79</v>
      </c>
      <c r="AH136" s="34" t="s">
        <v>591</v>
      </c>
      <c r="AI136" s="310">
        <v>46357</v>
      </c>
      <c r="AJ136" s="34" t="s">
        <v>116</v>
      </c>
      <c r="AK136" s="34"/>
      <c r="AL136" s="350"/>
      <c r="AM136" s="34"/>
      <c r="AN136" s="312">
        <v>0.05</v>
      </c>
      <c r="AO136" s="312">
        <v>0.1</v>
      </c>
      <c r="AP136" s="34"/>
      <c r="AQ136" s="312">
        <v>0.01</v>
      </c>
    </row>
    <row r="137" spans="1:43" s="2" customFormat="1" ht="156">
      <c r="A137" s="314">
        <v>116</v>
      </c>
      <c r="B137" s="302" t="s">
        <v>592</v>
      </c>
      <c r="C137" s="209" t="s">
        <v>86</v>
      </c>
      <c r="D137" s="209" t="s">
        <v>87</v>
      </c>
      <c r="E137" s="34" t="s">
        <v>65</v>
      </c>
      <c r="F137" s="34" t="s">
        <v>66</v>
      </c>
      <c r="G137" s="34" t="s">
        <v>96</v>
      </c>
      <c r="H137" s="302" t="s">
        <v>220</v>
      </c>
      <c r="I137" s="302" t="s">
        <v>221</v>
      </c>
      <c r="J137" s="34">
        <v>239</v>
      </c>
      <c r="K137" s="34" t="s">
        <v>70</v>
      </c>
      <c r="L137" s="34" t="s">
        <v>71</v>
      </c>
      <c r="M137" s="34" t="s">
        <v>66</v>
      </c>
      <c r="N137" s="34" t="s">
        <v>70</v>
      </c>
      <c r="O137" s="34"/>
      <c r="P137" s="242" t="s">
        <v>220</v>
      </c>
      <c r="Q137" s="242" t="s">
        <v>221</v>
      </c>
      <c r="R137" s="34" t="s">
        <v>67</v>
      </c>
      <c r="S137" s="302" t="s">
        <v>89</v>
      </c>
      <c r="T137" s="302" t="s">
        <v>593</v>
      </c>
      <c r="U137" s="302" t="s">
        <v>107</v>
      </c>
      <c r="V137" s="302"/>
      <c r="W137" s="302"/>
      <c r="X137" s="323" t="s">
        <v>594</v>
      </c>
      <c r="Y137" s="34"/>
      <c r="Z137" s="34" t="s">
        <v>76</v>
      </c>
      <c r="AA137" s="34"/>
      <c r="AB137" s="34"/>
      <c r="AC137" s="34"/>
      <c r="AD137" s="34"/>
      <c r="AE137" s="302" t="s">
        <v>595</v>
      </c>
      <c r="AF137" s="34" t="s">
        <v>83</v>
      </c>
      <c r="AG137" s="34" t="s">
        <v>84</v>
      </c>
      <c r="AH137" s="34">
        <v>1</v>
      </c>
      <c r="AI137" s="34" t="s">
        <v>304</v>
      </c>
      <c r="AJ137" s="34"/>
      <c r="AK137" s="34">
        <v>1</v>
      </c>
      <c r="AL137" s="34"/>
      <c r="AM137" s="34"/>
      <c r="AN137" s="34"/>
      <c r="AO137" s="34"/>
      <c r="AP137" s="34"/>
      <c r="AQ137" s="34"/>
    </row>
    <row r="138" spans="1:43" s="2" customFormat="1" ht="52">
      <c r="A138" s="314">
        <v>117</v>
      </c>
      <c r="B138" s="302" t="s">
        <v>596</v>
      </c>
      <c r="C138" s="209" t="s">
        <v>63</v>
      </c>
      <c r="D138" s="209" t="s">
        <v>64</v>
      </c>
      <c r="E138" s="34" t="s">
        <v>334</v>
      </c>
      <c r="F138" s="34" t="s">
        <v>66</v>
      </c>
      <c r="G138" s="34" t="s">
        <v>96</v>
      </c>
      <c r="H138" s="302" t="s">
        <v>70</v>
      </c>
      <c r="I138" s="302" t="s">
        <v>66</v>
      </c>
      <c r="J138" s="34"/>
      <c r="K138" s="34" t="s">
        <v>70</v>
      </c>
      <c r="L138" s="34" t="s">
        <v>71</v>
      </c>
      <c r="M138" s="34" t="s">
        <v>66</v>
      </c>
      <c r="N138" s="34" t="s">
        <v>70</v>
      </c>
      <c r="O138" s="224"/>
      <c r="P138" s="354" t="s">
        <v>379</v>
      </c>
      <c r="Q138" s="355" t="s">
        <v>380</v>
      </c>
      <c r="R138" s="89" t="s">
        <v>67</v>
      </c>
      <c r="S138" s="302" t="s">
        <v>72</v>
      </c>
      <c r="T138" s="302" t="s">
        <v>391</v>
      </c>
      <c r="U138" s="302"/>
      <c r="V138" s="302"/>
      <c r="W138" s="302"/>
      <c r="X138" s="324" t="s">
        <v>597</v>
      </c>
      <c r="Y138" s="34"/>
      <c r="Z138" s="34" t="s">
        <v>76</v>
      </c>
      <c r="AA138" s="34"/>
      <c r="AB138" s="34" t="s">
        <v>76</v>
      </c>
      <c r="AC138" s="34"/>
      <c r="AD138" s="34"/>
      <c r="AE138" s="302" t="s">
        <v>598</v>
      </c>
      <c r="AF138" s="34" t="s">
        <v>83</v>
      </c>
      <c r="AG138" s="34" t="s">
        <v>84</v>
      </c>
      <c r="AH138" s="34">
        <v>1</v>
      </c>
      <c r="AI138" s="310">
        <v>45261</v>
      </c>
      <c r="AJ138" s="34" t="s">
        <v>116</v>
      </c>
      <c r="AK138" s="34">
        <v>1</v>
      </c>
      <c r="AL138" s="34">
        <v>1</v>
      </c>
      <c r="AM138" s="34">
        <v>1</v>
      </c>
      <c r="AN138" s="34">
        <v>1</v>
      </c>
      <c r="AO138" s="34">
        <v>1</v>
      </c>
      <c r="AP138" s="34">
        <v>1</v>
      </c>
      <c r="AQ138" s="34">
        <v>1</v>
      </c>
    </row>
    <row r="139" spans="1:43" s="2" customFormat="1" ht="65">
      <c r="A139" s="314">
        <v>117</v>
      </c>
      <c r="B139" s="302" t="s">
        <v>596</v>
      </c>
      <c r="C139" s="209" t="s">
        <v>63</v>
      </c>
      <c r="D139" s="209" t="s">
        <v>64</v>
      </c>
      <c r="E139" s="34" t="s">
        <v>334</v>
      </c>
      <c r="F139" s="34" t="s">
        <v>66</v>
      </c>
      <c r="G139" s="34" t="s">
        <v>96</v>
      </c>
      <c r="H139" s="302" t="s">
        <v>70</v>
      </c>
      <c r="I139" s="302" t="s">
        <v>66</v>
      </c>
      <c r="J139" s="34"/>
      <c r="K139" s="34" t="s">
        <v>70</v>
      </c>
      <c r="L139" s="34" t="s">
        <v>71</v>
      </c>
      <c r="M139" s="34" t="s">
        <v>66</v>
      </c>
      <c r="N139" s="34" t="s">
        <v>70</v>
      </c>
      <c r="O139" s="224"/>
      <c r="P139" s="354" t="s">
        <v>379</v>
      </c>
      <c r="Q139" s="355" t="s">
        <v>380</v>
      </c>
      <c r="R139" s="89" t="s">
        <v>67</v>
      </c>
      <c r="S139" s="302" t="s">
        <v>72</v>
      </c>
      <c r="T139" s="302" t="s">
        <v>391</v>
      </c>
      <c r="U139" s="302"/>
      <c r="V139" s="302"/>
      <c r="W139" s="302"/>
      <c r="X139" s="324" t="s">
        <v>597</v>
      </c>
      <c r="Y139" s="34"/>
      <c r="Z139" s="34" t="s">
        <v>76</v>
      </c>
      <c r="AA139" s="34"/>
      <c r="AB139" s="34" t="s">
        <v>76</v>
      </c>
      <c r="AC139" s="34"/>
      <c r="AD139" s="34"/>
      <c r="AE139" s="302" t="s">
        <v>599</v>
      </c>
      <c r="AF139" s="34" t="s">
        <v>169</v>
      </c>
      <c r="AG139" s="34" t="s">
        <v>79</v>
      </c>
      <c r="AH139" s="34">
        <v>100</v>
      </c>
      <c r="AI139" s="310">
        <v>46357</v>
      </c>
      <c r="AJ139" s="34"/>
      <c r="AK139" s="34">
        <v>0</v>
      </c>
      <c r="AL139" s="312">
        <v>0.25</v>
      </c>
      <c r="AM139" s="312">
        <v>0.75</v>
      </c>
      <c r="AN139" s="312">
        <v>1</v>
      </c>
      <c r="AO139" s="312">
        <v>1</v>
      </c>
      <c r="AP139" s="312">
        <v>1</v>
      </c>
      <c r="AQ139" s="312">
        <v>1</v>
      </c>
    </row>
    <row r="140" spans="1:43" s="2" customFormat="1" ht="52">
      <c r="A140" s="314">
        <v>117</v>
      </c>
      <c r="B140" s="302" t="s">
        <v>596</v>
      </c>
      <c r="C140" s="209" t="s">
        <v>63</v>
      </c>
      <c r="D140" s="209" t="s">
        <v>64</v>
      </c>
      <c r="E140" s="34" t="s">
        <v>334</v>
      </c>
      <c r="F140" s="34" t="s">
        <v>66</v>
      </c>
      <c r="G140" s="34" t="s">
        <v>96</v>
      </c>
      <c r="H140" s="302" t="s">
        <v>70</v>
      </c>
      <c r="I140" s="302" t="s">
        <v>66</v>
      </c>
      <c r="J140" s="34"/>
      <c r="K140" s="34" t="s">
        <v>70</v>
      </c>
      <c r="L140" s="34" t="s">
        <v>71</v>
      </c>
      <c r="M140" s="34" t="s">
        <v>66</v>
      </c>
      <c r="N140" s="34" t="s">
        <v>70</v>
      </c>
      <c r="O140" s="224"/>
      <c r="P140" s="354" t="s">
        <v>379</v>
      </c>
      <c r="Q140" s="355" t="s">
        <v>380</v>
      </c>
      <c r="R140" s="89" t="s">
        <v>67</v>
      </c>
      <c r="S140" s="302" t="s">
        <v>72</v>
      </c>
      <c r="T140" s="302" t="s">
        <v>391</v>
      </c>
      <c r="U140" s="302"/>
      <c r="V140" s="302"/>
      <c r="W140" s="302"/>
      <c r="X140" s="324" t="s">
        <v>597</v>
      </c>
      <c r="Y140" s="34" t="s">
        <v>76</v>
      </c>
      <c r="Z140" s="34"/>
      <c r="AA140" s="34"/>
      <c r="AB140" s="34" t="s">
        <v>76</v>
      </c>
      <c r="AC140" s="34"/>
      <c r="AD140" s="34"/>
      <c r="AE140" s="302" t="s">
        <v>600</v>
      </c>
      <c r="AF140" s="34" t="s">
        <v>169</v>
      </c>
      <c r="AG140" s="34" t="s">
        <v>79</v>
      </c>
      <c r="AH140" s="34">
        <v>100</v>
      </c>
      <c r="AI140" s="310">
        <v>46357</v>
      </c>
      <c r="AJ140" s="315" t="s">
        <v>192</v>
      </c>
      <c r="AK140" s="318">
        <v>0.1</v>
      </c>
      <c r="AL140" s="349">
        <v>0.15</v>
      </c>
      <c r="AM140" s="349">
        <v>0.15</v>
      </c>
      <c r="AN140" s="349">
        <v>0.15</v>
      </c>
      <c r="AO140" s="349">
        <v>0.15</v>
      </c>
      <c r="AP140" s="349">
        <v>0.15</v>
      </c>
      <c r="AQ140" s="349">
        <v>0.15</v>
      </c>
    </row>
    <row r="141" spans="1:43" s="2" customFormat="1" ht="117">
      <c r="A141" s="314">
        <v>118</v>
      </c>
      <c r="B141" s="302" t="s">
        <v>601</v>
      </c>
      <c r="C141" s="209" t="s">
        <v>86</v>
      </c>
      <c r="D141" s="209" t="s">
        <v>111</v>
      </c>
      <c r="E141" s="34" t="s">
        <v>334</v>
      </c>
      <c r="F141" s="34" t="s">
        <v>66</v>
      </c>
      <c r="G141" s="34" t="s">
        <v>96</v>
      </c>
      <c r="H141" s="302" t="s">
        <v>70</v>
      </c>
      <c r="I141" s="302" t="s">
        <v>66</v>
      </c>
      <c r="J141" s="34"/>
      <c r="K141" s="34" t="s">
        <v>222</v>
      </c>
      <c r="L141" s="34" t="s">
        <v>71</v>
      </c>
      <c r="M141" s="34" t="s">
        <v>66</v>
      </c>
      <c r="N141" s="34" t="s">
        <v>70</v>
      </c>
      <c r="O141" s="34"/>
      <c r="P141" s="330" t="s">
        <v>220</v>
      </c>
      <c r="Q141" s="330" t="s">
        <v>221</v>
      </c>
      <c r="R141" s="34" t="s">
        <v>67</v>
      </c>
      <c r="S141" s="302" t="s">
        <v>89</v>
      </c>
      <c r="T141" s="302" t="s">
        <v>80</v>
      </c>
      <c r="U141" s="302" t="s">
        <v>90</v>
      </c>
      <c r="V141" s="302" t="s">
        <v>187</v>
      </c>
      <c r="W141" s="302" t="s">
        <v>89</v>
      </c>
      <c r="X141" s="323" t="s">
        <v>602</v>
      </c>
      <c r="Y141" s="34" t="s">
        <v>76</v>
      </c>
      <c r="Z141" s="34" t="s">
        <v>76</v>
      </c>
      <c r="AA141" s="34"/>
      <c r="AB141" s="34"/>
      <c r="AC141" s="34"/>
      <c r="AD141" s="34"/>
      <c r="AE141" s="302" t="s">
        <v>603</v>
      </c>
      <c r="AF141" s="34" t="s">
        <v>83</v>
      </c>
      <c r="AG141" s="34" t="s">
        <v>84</v>
      </c>
      <c r="AH141" s="34">
        <v>3</v>
      </c>
      <c r="AI141" s="310">
        <v>45992</v>
      </c>
      <c r="AJ141" s="34" t="s">
        <v>225</v>
      </c>
      <c r="AK141" s="34">
        <v>1</v>
      </c>
      <c r="AL141" s="34"/>
      <c r="AM141" s="34">
        <v>1</v>
      </c>
      <c r="AN141" s="34"/>
      <c r="AO141" s="34">
        <v>1</v>
      </c>
      <c r="AP141" s="34"/>
      <c r="AQ141" s="34"/>
    </row>
    <row r="142" spans="1:43" ht="104">
      <c r="A142" s="314">
        <v>118</v>
      </c>
      <c r="B142" s="302" t="s">
        <v>601</v>
      </c>
      <c r="C142" s="302" t="s">
        <v>86</v>
      </c>
      <c r="D142" s="209" t="s">
        <v>111</v>
      </c>
      <c r="E142" s="34" t="s">
        <v>334</v>
      </c>
      <c r="F142" s="34" t="s">
        <v>66</v>
      </c>
      <c r="G142" s="34" t="s">
        <v>96</v>
      </c>
      <c r="H142" s="302" t="s">
        <v>70</v>
      </c>
      <c r="I142" s="302" t="s">
        <v>66</v>
      </c>
      <c r="J142" s="94" t="s">
        <v>604</v>
      </c>
      <c r="K142" s="34" t="s">
        <v>325</v>
      </c>
      <c r="L142" s="34" t="s">
        <v>66</v>
      </c>
      <c r="M142" s="34" t="s">
        <v>66</v>
      </c>
      <c r="N142" s="34" t="s">
        <v>70</v>
      </c>
      <c r="O142" s="94"/>
      <c r="P142" s="302" t="s">
        <v>220</v>
      </c>
      <c r="Q142" s="302" t="s">
        <v>605</v>
      </c>
      <c r="R142" s="34" t="s">
        <v>67</v>
      </c>
      <c r="S142" s="302" t="s">
        <v>89</v>
      </c>
      <c r="T142" s="302" t="s">
        <v>80</v>
      </c>
      <c r="U142" s="302" t="s">
        <v>90</v>
      </c>
      <c r="V142" s="302" t="s">
        <v>187</v>
      </c>
      <c r="W142" s="302" t="s">
        <v>89</v>
      </c>
      <c r="X142" s="323" t="s">
        <v>602</v>
      </c>
      <c r="Y142" s="34" t="s">
        <v>76</v>
      </c>
      <c r="Z142" s="34" t="s">
        <v>76</v>
      </c>
      <c r="AA142" s="34"/>
      <c r="AB142" s="34"/>
      <c r="AC142" s="34"/>
      <c r="AD142" s="34"/>
      <c r="AE142" s="302" t="s">
        <v>606</v>
      </c>
      <c r="AF142" s="34" t="s">
        <v>83</v>
      </c>
      <c r="AG142" s="34" t="s">
        <v>84</v>
      </c>
      <c r="AH142" s="34">
        <v>4</v>
      </c>
      <c r="AI142" s="310">
        <v>45992</v>
      </c>
      <c r="AJ142" s="34" t="s">
        <v>225</v>
      </c>
      <c r="AK142" s="34"/>
      <c r="AL142" s="34"/>
      <c r="AM142" s="34">
        <v>2</v>
      </c>
      <c r="AN142" s="34"/>
      <c r="AO142" s="34">
        <v>2</v>
      </c>
      <c r="AP142" s="34"/>
      <c r="AQ142" s="34"/>
    </row>
    <row r="143" spans="1:43" s="2" customFormat="1" ht="52">
      <c r="A143" s="314">
        <v>119</v>
      </c>
      <c r="B143" s="302" t="s">
        <v>607</v>
      </c>
      <c r="C143" s="209" t="s">
        <v>86</v>
      </c>
      <c r="D143" s="209" t="s">
        <v>87</v>
      </c>
      <c r="E143" s="34" t="s">
        <v>334</v>
      </c>
      <c r="F143" s="34" t="s">
        <v>66</v>
      </c>
      <c r="G143" s="34" t="s">
        <v>67</v>
      </c>
      <c r="H143" s="302" t="s">
        <v>70</v>
      </c>
      <c r="I143" s="302" t="s">
        <v>66</v>
      </c>
      <c r="J143" s="34"/>
      <c r="K143" s="34" t="s">
        <v>88</v>
      </c>
      <c r="L143" s="34" t="s">
        <v>71</v>
      </c>
      <c r="M143" s="34" t="s">
        <v>66</v>
      </c>
      <c r="N143" s="34" t="s">
        <v>70</v>
      </c>
      <c r="O143" s="34"/>
      <c r="P143" s="302" t="s">
        <v>220</v>
      </c>
      <c r="Q143" s="302" t="s">
        <v>608</v>
      </c>
      <c r="R143" s="34" t="s">
        <v>67</v>
      </c>
      <c r="S143" s="302" t="s">
        <v>89</v>
      </c>
      <c r="T143" s="302" t="s">
        <v>80</v>
      </c>
      <c r="U143" s="302"/>
      <c r="V143" s="302"/>
      <c r="W143" s="302" t="s">
        <v>89</v>
      </c>
      <c r="X143" s="324"/>
      <c r="Y143" s="34"/>
      <c r="Z143" s="34" t="s">
        <v>76</v>
      </c>
      <c r="AA143" s="34"/>
      <c r="AB143" s="34"/>
      <c r="AC143" s="34"/>
      <c r="AD143" s="34" t="s">
        <v>76</v>
      </c>
      <c r="AE143" s="302" t="s">
        <v>609</v>
      </c>
      <c r="AF143" s="34" t="s">
        <v>83</v>
      </c>
      <c r="AG143" s="34" t="s">
        <v>79</v>
      </c>
      <c r="AH143" s="312">
        <v>1</v>
      </c>
      <c r="AI143" s="310">
        <v>45809</v>
      </c>
      <c r="AJ143" s="34" t="s">
        <v>225</v>
      </c>
      <c r="AK143" s="34"/>
      <c r="AL143" s="34"/>
      <c r="AM143" s="312">
        <v>0.7</v>
      </c>
      <c r="AN143" s="312">
        <v>0.3</v>
      </c>
      <c r="AO143" s="34"/>
      <c r="AP143" s="34"/>
      <c r="AQ143" s="34"/>
    </row>
    <row r="144" spans="1:43" s="2" customFormat="1" ht="156">
      <c r="A144" s="314">
        <v>120</v>
      </c>
      <c r="B144" s="302" t="s">
        <v>610</v>
      </c>
      <c r="C144" s="209" t="s">
        <v>86</v>
      </c>
      <c r="D144" s="209" t="s">
        <v>87</v>
      </c>
      <c r="E144" s="34" t="s">
        <v>65</v>
      </c>
      <c r="F144" s="34" t="s">
        <v>66</v>
      </c>
      <c r="G144" s="34" t="s">
        <v>96</v>
      </c>
      <c r="H144" s="302" t="s">
        <v>278</v>
      </c>
      <c r="I144" s="302" t="s">
        <v>279</v>
      </c>
      <c r="J144" s="34">
        <v>15</v>
      </c>
      <c r="K144" s="34" t="s">
        <v>70</v>
      </c>
      <c r="L144" s="34" t="s">
        <v>71</v>
      </c>
      <c r="M144" s="34" t="s">
        <v>66</v>
      </c>
      <c r="N144" s="34" t="s">
        <v>70</v>
      </c>
      <c r="O144" s="34"/>
      <c r="P144" s="302" t="s">
        <v>278</v>
      </c>
      <c r="Q144" s="302" t="s">
        <v>279</v>
      </c>
      <c r="R144" s="34" t="s">
        <v>67</v>
      </c>
      <c r="S144" s="302" t="s">
        <v>89</v>
      </c>
      <c r="T144" s="302" t="s">
        <v>154</v>
      </c>
      <c r="U144" s="302" t="s">
        <v>179</v>
      </c>
      <c r="V144" s="302"/>
      <c r="W144" s="302"/>
      <c r="X144" s="323" t="s">
        <v>611</v>
      </c>
      <c r="Y144" s="34" t="s">
        <v>76</v>
      </c>
      <c r="Z144" s="34" t="s">
        <v>76</v>
      </c>
      <c r="AA144" s="34" t="s">
        <v>76</v>
      </c>
      <c r="AB144" s="34" t="s">
        <v>76</v>
      </c>
      <c r="AC144" s="34"/>
      <c r="AD144" s="34" t="s">
        <v>76</v>
      </c>
      <c r="AE144" s="302" t="s">
        <v>612</v>
      </c>
      <c r="AF144" s="34" t="s">
        <v>83</v>
      </c>
      <c r="AG144" s="34" t="s">
        <v>79</v>
      </c>
      <c r="AH144" s="312">
        <v>1</v>
      </c>
      <c r="AI144" s="310">
        <v>45992</v>
      </c>
      <c r="AJ144" s="34" t="s">
        <v>212</v>
      </c>
      <c r="AK144" s="34"/>
      <c r="AL144" s="34"/>
      <c r="AM144" s="312">
        <v>0.5</v>
      </c>
      <c r="AN144" s="34"/>
      <c r="AO144" s="312">
        <v>0.5</v>
      </c>
      <c r="AP144" s="34"/>
      <c r="AQ144" s="34"/>
    </row>
    <row r="145" spans="1:43" s="2" customFormat="1" ht="104">
      <c r="A145" s="314">
        <v>121</v>
      </c>
      <c r="B145" s="302" t="s">
        <v>613</v>
      </c>
      <c r="C145" s="209" t="s">
        <v>86</v>
      </c>
      <c r="D145" s="209" t="s">
        <v>87</v>
      </c>
      <c r="E145" s="34" t="s">
        <v>334</v>
      </c>
      <c r="F145" s="34" t="s">
        <v>66</v>
      </c>
      <c r="G145" s="34" t="s">
        <v>96</v>
      </c>
      <c r="H145" s="302" t="s">
        <v>70</v>
      </c>
      <c r="I145" s="302" t="s">
        <v>66</v>
      </c>
      <c r="J145" s="34"/>
      <c r="K145" s="34" t="s">
        <v>70</v>
      </c>
      <c r="L145" s="34" t="s">
        <v>71</v>
      </c>
      <c r="M145" s="34" t="s">
        <v>614</v>
      </c>
      <c r="N145" s="34" t="s">
        <v>186</v>
      </c>
      <c r="O145" s="34"/>
      <c r="P145" s="302" t="s">
        <v>241</v>
      </c>
      <c r="Q145" s="302" t="s">
        <v>242</v>
      </c>
      <c r="R145" s="34" t="s">
        <v>67</v>
      </c>
      <c r="S145" s="302" t="s">
        <v>89</v>
      </c>
      <c r="T145" s="302" t="s">
        <v>154</v>
      </c>
      <c r="U145" s="302" t="s">
        <v>615</v>
      </c>
      <c r="V145" s="302"/>
      <c r="W145" s="302" t="s">
        <v>89</v>
      </c>
      <c r="X145" s="323" t="s">
        <v>616</v>
      </c>
      <c r="Y145" s="34" t="s">
        <v>76</v>
      </c>
      <c r="Z145" s="34" t="s">
        <v>76</v>
      </c>
      <c r="AA145" s="34"/>
      <c r="AB145" s="34"/>
      <c r="AC145" s="34"/>
      <c r="AD145" s="34"/>
      <c r="AE145" s="302" t="s">
        <v>617</v>
      </c>
      <c r="AF145" s="34" t="s">
        <v>169</v>
      </c>
      <c r="AG145" s="34" t="s">
        <v>79</v>
      </c>
      <c r="AH145" s="312">
        <v>0.8</v>
      </c>
      <c r="AI145" s="310">
        <v>46357</v>
      </c>
      <c r="AJ145" s="34" t="s">
        <v>116</v>
      </c>
      <c r="AK145" s="312">
        <v>0.8</v>
      </c>
      <c r="AL145" s="34"/>
      <c r="AM145" s="312">
        <v>0.8</v>
      </c>
      <c r="AN145" s="34"/>
      <c r="AO145" s="312">
        <v>0.8</v>
      </c>
      <c r="AP145" s="34"/>
      <c r="AQ145" s="312">
        <v>0.8</v>
      </c>
    </row>
    <row r="146" spans="1:43" s="2" customFormat="1" ht="156">
      <c r="A146" s="314">
        <v>122</v>
      </c>
      <c r="B146" s="302" t="s">
        <v>618</v>
      </c>
      <c r="C146" s="209" t="s">
        <v>86</v>
      </c>
      <c r="D146" s="209" t="s">
        <v>87</v>
      </c>
      <c r="E146" s="34" t="s">
        <v>334</v>
      </c>
      <c r="F146" s="34" t="s">
        <v>66</v>
      </c>
      <c r="G146" s="34" t="s">
        <v>96</v>
      </c>
      <c r="H146" s="302" t="s">
        <v>70</v>
      </c>
      <c r="I146" s="302" t="s">
        <v>66</v>
      </c>
      <c r="J146" s="34"/>
      <c r="K146" s="34" t="s">
        <v>70</v>
      </c>
      <c r="L146" s="34" t="s">
        <v>71</v>
      </c>
      <c r="M146" s="34" t="s">
        <v>619</v>
      </c>
      <c r="N146" s="34" t="s">
        <v>70</v>
      </c>
      <c r="O146" s="34"/>
      <c r="P146" s="302" t="s">
        <v>271</v>
      </c>
      <c r="Q146" s="302" t="s">
        <v>620</v>
      </c>
      <c r="R146" s="34" t="s">
        <v>67</v>
      </c>
      <c r="S146" s="302" t="s">
        <v>89</v>
      </c>
      <c r="T146" s="302" t="s">
        <v>154</v>
      </c>
      <c r="U146" s="302" t="s">
        <v>138</v>
      </c>
      <c r="V146" s="302" t="s">
        <v>155</v>
      </c>
      <c r="W146" s="302"/>
      <c r="X146" s="323" t="s">
        <v>621</v>
      </c>
      <c r="Y146" s="34"/>
      <c r="Z146" s="34" t="s">
        <v>76</v>
      </c>
      <c r="AA146" s="34"/>
      <c r="AB146" s="34"/>
      <c r="AC146" s="34"/>
      <c r="AD146" s="34"/>
      <c r="AE146" s="302" t="s">
        <v>622</v>
      </c>
      <c r="AF146" s="34" t="s">
        <v>83</v>
      </c>
      <c r="AG146" s="34" t="s">
        <v>84</v>
      </c>
      <c r="AH146" s="34">
        <v>1</v>
      </c>
      <c r="AI146" s="310">
        <v>45992</v>
      </c>
      <c r="AJ146" s="34"/>
      <c r="AK146" s="34">
        <v>0</v>
      </c>
      <c r="AL146" s="34">
        <v>0</v>
      </c>
      <c r="AM146" s="34">
        <v>0</v>
      </c>
      <c r="AN146" s="34">
        <v>0</v>
      </c>
      <c r="AO146" s="34">
        <v>1</v>
      </c>
      <c r="AP146" s="34"/>
      <c r="AQ146" s="34"/>
    </row>
    <row r="147" spans="1:43" s="2" customFormat="1" ht="52">
      <c r="A147" s="314">
        <v>123</v>
      </c>
      <c r="B147" s="302" t="s">
        <v>623</v>
      </c>
      <c r="C147" s="209" t="s">
        <v>86</v>
      </c>
      <c r="D147" s="209" t="s">
        <v>87</v>
      </c>
      <c r="E147" s="34" t="s">
        <v>334</v>
      </c>
      <c r="F147" s="34" t="s">
        <v>66</v>
      </c>
      <c r="G147" s="34" t="s">
        <v>67</v>
      </c>
      <c r="H147" s="302" t="s">
        <v>70</v>
      </c>
      <c r="I147" s="302" t="s">
        <v>66</v>
      </c>
      <c r="J147" s="34"/>
      <c r="K147" s="34" t="s">
        <v>70</v>
      </c>
      <c r="L147" s="34" t="s">
        <v>71</v>
      </c>
      <c r="M147" s="34" t="s">
        <v>66</v>
      </c>
      <c r="N147" s="34" t="s">
        <v>70</v>
      </c>
      <c r="O147" s="34"/>
      <c r="P147" s="302" t="s">
        <v>135</v>
      </c>
      <c r="Q147" s="302" t="s">
        <v>624</v>
      </c>
      <c r="R147" s="34" t="s">
        <v>67</v>
      </c>
      <c r="S147" s="302" t="s">
        <v>89</v>
      </c>
      <c r="T147" s="302" t="s">
        <v>154</v>
      </c>
      <c r="U147" s="302"/>
      <c r="V147" s="302"/>
      <c r="W147" s="302"/>
      <c r="X147" s="323"/>
      <c r="Y147" s="34" t="s">
        <v>76</v>
      </c>
      <c r="Z147" s="34"/>
      <c r="AA147" s="34"/>
      <c r="AB147" s="34"/>
      <c r="AC147" s="34"/>
      <c r="AD147" s="34"/>
      <c r="AE147" s="305" t="s">
        <v>625</v>
      </c>
      <c r="AF147" s="34" t="s">
        <v>169</v>
      </c>
      <c r="AG147" s="315" t="s">
        <v>79</v>
      </c>
      <c r="AH147" s="318">
        <v>1</v>
      </c>
      <c r="AI147" s="310">
        <v>45627</v>
      </c>
      <c r="AJ147" s="315"/>
      <c r="AK147" s="318">
        <v>1</v>
      </c>
      <c r="AL147" s="315"/>
      <c r="AM147" s="318">
        <v>1</v>
      </c>
      <c r="AN147" s="34"/>
      <c r="AO147" s="34"/>
      <c r="AP147" s="34"/>
      <c r="AQ147" s="34"/>
    </row>
    <row r="148" spans="1:43" s="2" customFormat="1" ht="135.75" customHeight="1">
      <c r="A148" s="314">
        <v>124</v>
      </c>
      <c r="B148" s="302" t="s">
        <v>626</v>
      </c>
      <c r="C148" s="209" t="s">
        <v>86</v>
      </c>
      <c r="D148" s="209" t="s">
        <v>87</v>
      </c>
      <c r="E148" s="34" t="s">
        <v>334</v>
      </c>
      <c r="F148" s="34" t="s">
        <v>66</v>
      </c>
      <c r="G148" s="34" t="s">
        <v>67</v>
      </c>
      <c r="H148" s="302" t="s">
        <v>70</v>
      </c>
      <c r="I148" s="302" t="s">
        <v>66</v>
      </c>
      <c r="J148" s="34"/>
      <c r="K148" s="34" t="s">
        <v>70</v>
      </c>
      <c r="L148" s="34" t="s">
        <v>71</v>
      </c>
      <c r="M148" s="34" t="s">
        <v>66</v>
      </c>
      <c r="N148" s="34" t="s">
        <v>70</v>
      </c>
      <c r="O148" s="34"/>
      <c r="P148" s="302" t="s">
        <v>278</v>
      </c>
      <c r="Q148" s="302" t="s">
        <v>627</v>
      </c>
      <c r="R148" s="34" t="s">
        <v>67</v>
      </c>
      <c r="S148" s="302" t="s">
        <v>89</v>
      </c>
      <c r="T148" s="302" t="s">
        <v>154</v>
      </c>
      <c r="U148" s="302" t="s">
        <v>138</v>
      </c>
      <c r="V148" s="302"/>
      <c r="W148" s="302"/>
      <c r="X148" s="323" t="s">
        <v>628</v>
      </c>
      <c r="Y148" s="34" t="s">
        <v>76</v>
      </c>
      <c r="Z148" s="34"/>
      <c r="AA148" s="34" t="s">
        <v>76</v>
      </c>
      <c r="AB148" s="34"/>
      <c r="AC148" s="34"/>
      <c r="AD148" s="34"/>
      <c r="AE148" s="302" t="s">
        <v>629</v>
      </c>
      <c r="AF148" s="34" t="s">
        <v>83</v>
      </c>
      <c r="AG148" s="34" t="s">
        <v>169</v>
      </c>
      <c r="AH148" s="312">
        <v>1</v>
      </c>
      <c r="AI148" s="310" t="s">
        <v>521</v>
      </c>
      <c r="AJ148" s="34"/>
      <c r="AK148" s="34">
        <v>100</v>
      </c>
      <c r="AL148" s="34"/>
      <c r="AM148" s="34">
        <v>100</v>
      </c>
      <c r="AN148" s="34"/>
      <c r="AO148" s="34">
        <v>100</v>
      </c>
      <c r="AP148" s="34"/>
      <c r="AQ148" s="34">
        <v>100</v>
      </c>
    </row>
    <row r="149" spans="1:43" s="2" customFormat="1" ht="65">
      <c r="A149" s="314">
        <v>125</v>
      </c>
      <c r="B149" s="302" t="s">
        <v>630</v>
      </c>
      <c r="C149" s="209" t="s">
        <v>86</v>
      </c>
      <c r="D149" s="209" t="s">
        <v>87</v>
      </c>
      <c r="E149" s="34" t="s">
        <v>334</v>
      </c>
      <c r="F149" s="34" t="s">
        <v>66</v>
      </c>
      <c r="G149" s="34" t="s">
        <v>67</v>
      </c>
      <c r="H149" s="302" t="s">
        <v>70</v>
      </c>
      <c r="I149" s="302" t="s">
        <v>66</v>
      </c>
      <c r="J149" s="34"/>
      <c r="K149" s="34" t="s">
        <v>70</v>
      </c>
      <c r="L149" s="34" t="s">
        <v>71</v>
      </c>
      <c r="M149" s="34" t="s">
        <v>66</v>
      </c>
      <c r="N149" s="34" t="s">
        <v>523</v>
      </c>
      <c r="O149" s="34"/>
      <c r="P149" s="302" t="s">
        <v>241</v>
      </c>
      <c r="Q149" s="302" t="s">
        <v>327</v>
      </c>
      <c r="R149" s="34" t="s">
        <v>67</v>
      </c>
      <c r="S149" s="302" t="s">
        <v>89</v>
      </c>
      <c r="T149" s="302" t="s">
        <v>154</v>
      </c>
      <c r="U149" s="302"/>
      <c r="V149" s="302"/>
      <c r="W149" s="302" t="s">
        <v>89</v>
      </c>
      <c r="X149" s="323" t="s">
        <v>631</v>
      </c>
      <c r="Y149" s="34" t="s">
        <v>76</v>
      </c>
      <c r="Z149" s="34" t="s">
        <v>76</v>
      </c>
      <c r="AA149" s="34"/>
      <c r="AB149" s="34"/>
      <c r="AC149" s="34"/>
      <c r="AD149" s="34"/>
      <c r="AE149" s="302" t="s">
        <v>632</v>
      </c>
      <c r="AF149" s="34" t="s">
        <v>83</v>
      </c>
      <c r="AG149" s="34" t="s">
        <v>84</v>
      </c>
      <c r="AH149" s="34">
        <v>1</v>
      </c>
      <c r="AI149" s="310">
        <v>45627</v>
      </c>
      <c r="AJ149" s="34"/>
      <c r="AK149" s="34"/>
      <c r="AL149" s="34"/>
      <c r="AM149" s="34">
        <v>1</v>
      </c>
      <c r="AN149" s="34"/>
      <c r="AO149" s="34"/>
      <c r="AP149" s="34"/>
      <c r="AQ149" s="34"/>
    </row>
    <row r="150" spans="1:43" ht="221">
      <c r="A150" s="314">
        <v>126</v>
      </c>
      <c r="B150" s="302" t="s">
        <v>633</v>
      </c>
      <c r="C150" s="209" t="s">
        <v>86</v>
      </c>
      <c r="D150" s="209" t="s">
        <v>87</v>
      </c>
      <c r="E150" s="34" t="s">
        <v>334</v>
      </c>
      <c r="F150" s="34" t="s">
        <v>66</v>
      </c>
      <c r="G150" s="34" t="s">
        <v>96</v>
      </c>
      <c r="H150" s="302" t="s">
        <v>70</v>
      </c>
      <c r="I150" s="302" t="s">
        <v>66</v>
      </c>
      <c r="J150" s="34"/>
      <c r="K150" s="34" t="s">
        <v>203</v>
      </c>
      <c r="L150" s="34" t="s">
        <v>326</v>
      </c>
      <c r="M150" s="34" t="s">
        <v>66</v>
      </c>
      <c r="N150" s="34" t="s">
        <v>70</v>
      </c>
      <c r="O150" s="34"/>
      <c r="P150" s="302" t="s">
        <v>135</v>
      </c>
      <c r="Q150" s="302" t="s">
        <v>634</v>
      </c>
      <c r="R150" s="34" t="s">
        <v>67</v>
      </c>
      <c r="S150" s="302" t="s">
        <v>89</v>
      </c>
      <c r="T150" s="302" t="s">
        <v>166</v>
      </c>
      <c r="U150" s="302"/>
      <c r="V150" s="302"/>
      <c r="W150" s="302" t="s">
        <v>89</v>
      </c>
      <c r="X150" s="323" t="s">
        <v>635</v>
      </c>
      <c r="Y150" s="34" t="s">
        <v>76</v>
      </c>
      <c r="Z150" s="34"/>
      <c r="AA150" s="34" t="s">
        <v>76</v>
      </c>
      <c r="AB150" s="34"/>
      <c r="AC150" s="34"/>
      <c r="AD150" s="34"/>
      <c r="AE150" s="302" t="s">
        <v>636</v>
      </c>
      <c r="AF150" s="34" t="s">
        <v>83</v>
      </c>
      <c r="AG150" s="34" t="s">
        <v>79</v>
      </c>
      <c r="AH150" s="312">
        <v>1</v>
      </c>
      <c r="AI150" s="310">
        <v>45627</v>
      </c>
      <c r="AJ150" s="34"/>
      <c r="AK150" s="34"/>
      <c r="AL150" s="312">
        <v>1</v>
      </c>
      <c r="AM150" s="312">
        <v>1</v>
      </c>
      <c r="AN150" s="34"/>
      <c r="AO150" s="34"/>
      <c r="AP150" s="34"/>
      <c r="AQ150" s="34"/>
    </row>
    <row r="151" spans="1:43" ht="221">
      <c r="A151" s="314">
        <v>126</v>
      </c>
      <c r="B151" s="302" t="s">
        <v>633</v>
      </c>
      <c r="C151" s="209" t="s">
        <v>86</v>
      </c>
      <c r="D151" s="209" t="s">
        <v>87</v>
      </c>
      <c r="E151" s="34" t="s">
        <v>334</v>
      </c>
      <c r="F151" s="34" t="s">
        <v>66</v>
      </c>
      <c r="G151" s="34" t="s">
        <v>96</v>
      </c>
      <c r="H151" s="302" t="s">
        <v>70</v>
      </c>
      <c r="I151" s="302" t="s">
        <v>66</v>
      </c>
      <c r="J151" s="34"/>
      <c r="K151" s="34" t="s">
        <v>203</v>
      </c>
      <c r="L151" s="34" t="s">
        <v>326</v>
      </c>
      <c r="M151" s="34" t="s">
        <v>66</v>
      </c>
      <c r="N151" s="34" t="s">
        <v>70</v>
      </c>
      <c r="O151" s="34"/>
      <c r="P151" s="302" t="s">
        <v>135</v>
      </c>
      <c r="Q151" s="302" t="s">
        <v>634</v>
      </c>
      <c r="R151" s="34" t="s">
        <v>67</v>
      </c>
      <c r="S151" s="302" t="s">
        <v>89</v>
      </c>
      <c r="T151" s="302" t="s">
        <v>166</v>
      </c>
      <c r="U151" s="302"/>
      <c r="V151" s="302"/>
      <c r="W151" s="302" t="s">
        <v>89</v>
      </c>
      <c r="X151" s="323" t="s">
        <v>635</v>
      </c>
      <c r="Y151" s="34"/>
      <c r="Z151" s="34" t="s">
        <v>76</v>
      </c>
      <c r="AA151" s="34"/>
      <c r="AB151" s="34"/>
      <c r="AC151" s="34"/>
      <c r="AD151" s="34"/>
      <c r="AE151" s="302" t="s">
        <v>637</v>
      </c>
      <c r="AF151" s="34" t="s">
        <v>83</v>
      </c>
      <c r="AG151" s="34" t="s">
        <v>84</v>
      </c>
      <c r="AH151" s="322">
        <v>1</v>
      </c>
      <c r="AI151" s="310">
        <v>45627</v>
      </c>
      <c r="AJ151" s="34"/>
      <c r="AK151" s="34"/>
      <c r="AL151" s="356">
        <v>0.5</v>
      </c>
      <c r="AM151" s="356">
        <v>0.5</v>
      </c>
      <c r="AN151" s="34"/>
      <c r="AO151" s="34"/>
      <c r="AP151" s="34"/>
      <c r="AQ151" s="34"/>
    </row>
    <row r="152" spans="1:43" ht="199.5" customHeight="1">
      <c r="A152" s="314">
        <v>128</v>
      </c>
      <c r="B152" s="302" t="s">
        <v>638</v>
      </c>
      <c r="C152" s="209" t="s">
        <v>94</v>
      </c>
      <c r="D152" s="209" t="s">
        <v>111</v>
      </c>
      <c r="E152" s="34" t="s">
        <v>334</v>
      </c>
      <c r="F152" s="34" t="s">
        <v>66</v>
      </c>
      <c r="G152" s="34" t="s">
        <v>67</v>
      </c>
      <c r="H152" s="302" t="s">
        <v>70</v>
      </c>
      <c r="I152" s="302" t="s">
        <v>66</v>
      </c>
      <c r="J152" s="34"/>
      <c r="K152" s="34" t="s">
        <v>70</v>
      </c>
      <c r="L152" s="34" t="s">
        <v>71</v>
      </c>
      <c r="M152" s="34" t="s">
        <v>66</v>
      </c>
      <c r="N152" s="34" t="s">
        <v>70</v>
      </c>
      <c r="O152" s="34"/>
      <c r="P152" s="302" t="s">
        <v>135</v>
      </c>
      <c r="Q152" s="302" t="s">
        <v>639</v>
      </c>
      <c r="R152" s="34" t="s">
        <v>67</v>
      </c>
      <c r="S152" s="302" t="s">
        <v>89</v>
      </c>
      <c r="T152" s="302" t="s">
        <v>640</v>
      </c>
      <c r="U152" s="302"/>
      <c r="V152" s="302"/>
      <c r="W152" s="302"/>
      <c r="X152" s="323" t="s">
        <v>641</v>
      </c>
      <c r="Y152" s="34"/>
      <c r="Z152" s="34" t="s">
        <v>76</v>
      </c>
      <c r="AA152" s="34"/>
      <c r="AB152" s="34"/>
      <c r="AC152" s="34"/>
      <c r="AD152" s="34"/>
      <c r="AE152" s="302" t="s">
        <v>642</v>
      </c>
      <c r="AF152" s="34" t="s">
        <v>83</v>
      </c>
      <c r="AG152" s="34" t="s">
        <v>84</v>
      </c>
      <c r="AH152" s="34">
        <v>1</v>
      </c>
      <c r="AI152" s="310">
        <v>45352</v>
      </c>
      <c r="AJ152" s="34"/>
      <c r="AK152" s="34"/>
      <c r="AL152" s="34">
        <v>1</v>
      </c>
      <c r="AM152" s="34"/>
      <c r="AN152" s="34"/>
      <c r="AO152" s="34"/>
      <c r="AP152" s="34"/>
      <c r="AQ152" s="34"/>
    </row>
    <row r="153" spans="1:43" ht="56.25" customHeight="1">
      <c r="A153" s="314">
        <v>129</v>
      </c>
      <c r="B153" s="302" t="s">
        <v>643</v>
      </c>
      <c r="C153" s="209" t="s">
        <v>94</v>
      </c>
      <c r="D153" s="209" t="s">
        <v>87</v>
      </c>
      <c r="E153" s="34" t="s">
        <v>334</v>
      </c>
      <c r="F153" s="34" t="s">
        <v>66</v>
      </c>
      <c r="G153" s="34" t="s">
        <v>96</v>
      </c>
      <c r="H153" s="302" t="s">
        <v>70</v>
      </c>
      <c r="I153" s="302" t="s">
        <v>66</v>
      </c>
      <c r="J153" s="34"/>
      <c r="K153" s="34" t="s">
        <v>461</v>
      </c>
      <c r="L153" s="34" t="s">
        <v>71</v>
      </c>
      <c r="M153" s="34" t="s">
        <v>66</v>
      </c>
      <c r="N153" s="34" t="s">
        <v>70</v>
      </c>
      <c r="O153" s="34"/>
      <c r="P153" s="302" t="s">
        <v>241</v>
      </c>
      <c r="Q153" s="302" t="s">
        <v>242</v>
      </c>
      <c r="R153" s="34" t="s">
        <v>67</v>
      </c>
      <c r="S153" s="302" t="s">
        <v>89</v>
      </c>
      <c r="T153" s="302" t="s">
        <v>640</v>
      </c>
      <c r="U153" s="302" t="s">
        <v>99</v>
      </c>
      <c r="V153" s="302" t="s">
        <v>155</v>
      </c>
      <c r="W153" s="302"/>
      <c r="X153" s="323" t="s">
        <v>641</v>
      </c>
      <c r="Y153" s="34" t="s">
        <v>76</v>
      </c>
      <c r="Z153" s="34" t="s">
        <v>76</v>
      </c>
      <c r="AA153" s="34"/>
      <c r="AB153" s="34"/>
      <c r="AC153" s="34"/>
      <c r="AD153" s="34"/>
      <c r="AE153" s="302" t="s">
        <v>644</v>
      </c>
      <c r="AF153" s="34" t="s">
        <v>83</v>
      </c>
      <c r="AG153" s="34" t="s">
        <v>84</v>
      </c>
      <c r="AH153" s="34">
        <v>1</v>
      </c>
      <c r="AI153" s="310">
        <v>45323</v>
      </c>
      <c r="AJ153" s="34"/>
      <c r="AK153" s="34"/>
      <c r="AL153" s="34">
        <v>1</v>
      </c>
      <c r="AM153" s="34"/>
      <c r="AN153" s="34"/>
      <c r="AO153" s="34"/>
      <c r="AP153" s="34"/>
      <c r="AQ153" s="34"/>
    </row>
    <row r="154" spans="1:43" ht="76.5" customHeight="1">
      <c r="A154" s="314">
        <v>130</v>
      </c>
      <c r="B154" s="302" t="s">
        <v>645</v>
      </c>
      <c r="C154" s="209" t="s">
        <v>86</v>
      </c>
      <c r="D154" s="209" t="s">
        <v>111</v>
      </c>
      <c r="E154" s="34" t="s">
        <v>334</v>
      </c>
      <c r="F154" s="34" t="s">
        <v>66</v>
      </c>
      <c r="G154" s="34" t="s">
        <v>96</v>
      </c>
      <c r="H154" s="302" t="s">
        <v>70</v>
      </c>
      <c r="I154" s="302" t="s">
        <v>66</v>
      </c>
      <c r="J154" s="34"/>
      <c r="K154" s="34" t="s">
        <v>70</v>
      </c>
      <c r="L154" s="34" t="s">
        <v>71</v>
      </c>
      <c r="M154" s="34" t="s">
        <v>66</v>
      </c>
      <c r="N154" s="34" t="s">
        <v>70</v>
      </c>
      <c r="O154" s="34"/>
      <c r="P154" s="302" t="s">
        <v>135</v>
      </c>
      <c r="Q154" s="302" t="s">
        <v>160</v>
      </c>
      <c r="R154" s="34" t="s">
        <v>67</v>
      </c>
      <c r="S154" s="302" t="s">
        <v>89</v>
      </c>
      <c r="T154" s="302" t="s">
        <v>640</v>
      </c>
      <c r="U154" s="302"/>
      <c r="V154" s="302"/>
      <c r="W154" s="302"/>
      <c r="X154" s="323" t="s">
        <v>646</v>
      </c>
      <c r="Y154" s="34" t="s">
        <v>76</v>
      </c>
      <c r="Z154" s="34"/>
      <c r="AA154" s="34"/>
      <c r="AB154" s="34"/>
      <c r="AC154" s="34"/>
      <c r="AD154" s="34"/>
      <c r="AE154" s="302" t="s">
        <v>647</v>
      </c>
      <c r="AF154" s="34" t="s">
        <v>648</v>
      </c>
      <c r="AG154" s="34" t="s">
        <v>79</v>
      </c>
      <c r="AH154" s="312">
        <v>1</v>
      </c>
      <c r="AI154" s="310">
        <v>46357</v>
      </c>
      <c r="AJ154" s="34"/>
      <c r="AK154" s="34">
        <v>100</v>
      </c>
      <c r="AL154" s="34">
        <v>100</v>
      </c>
      <c r="AM154" s="34">
        <v>100</v>
      </c>
      <c r="AN154" s="34">
        <v>100</v>
      </c>
      <c r="AO154" s="34">
        <v>100</v>
      </c>
      <c r="AP154" s="34">
        <v>100</v>
      </c>
      <c r="AQ154" s="34">
        <v>100</v>
      </c>
    </row>
    <row r="155" spans="1:43" ht="104">
      <c r="A155" s="314">
        <v>130</v>
      </c>
      <c r="B155" s="302" t="s">
        <v>645</v>
      </c>
      <c r="C155" s="209" t="s">
        <v>86</v>
      </c>
      <c r="D155" s="209" t="s">
        <v>111</v>
      </c>
      <c r="E155" s="34" t="s">
        <v>334</v>
      </c>
      <c r="F155" s="34" t="s">
        <v>66</v>
      </c>
      <c r="G155" s="34" t="s">
        <v>96</v>
      </c>
      <c r="H155" s="302" t="s">
        <v>70</v>
      </c>
      <c r="I155" s="302" t="s">
        <v>66</v>
      </c>
      <c r="J155" s="34"/>
      <c r="K155" s="34" t="s">
        <v>70</v>
      </c>
      <c r="L155" s="34" t="s">
        <v>71</v>
      </c>
      <c r="M155" s="34" t="s">
        <v>66</v>
      </c>
      <c r="N155" s="34" t="s">
        <v>70</v>
      </c>
      <c r="O155" s="34"/>
      <c r="P155" s="302" t="s">
        <v>135</v>
      </c>
      <c r="Q155" s="302" t="s">
        <v>160</v>
      </c>
      <c r="R155" s="34" t="s">
        <v>67</v>
      </c>
      <c r="S155" s="302" t="s">
        <v>89</v>
      </c>
      <c r="T155" s="302" t="s">
        <v>640</v>
      </c>
      <c r="U155" s="302"/>
      <c r="V155" s="302"/>
      <c r="W155" s="302"/>
      <c r="X155" s="323" t="s">
        <v>646</v>
      </c>
      <c r="Y155" s="34" t="s">
        <v>76</v>
      </c>
      <c r="Z155" s="34" t="s">
        <v>76</v>
      </c>
      <c r="AA155" s="34"/>
      <c r="AB155" s="34"/>
      <c r="AC155" s="34"/>
      <c r="AD155" s="34"/>
      <c r="AE155" s="302" t="s">
        <v>649</v>
      </c>
      <c r="AF155" s="34" t="s">
        <v>83</v>
      </c>
      <c r="AG155" s="34" t="s">
        <v>84</v>
      </c>
      <c r="AH155" s="34">
        <v>1</v>
      </c>
      <c r="AI155" s="310" t="s">
        <v>521</v>
      </c>
      <c r="AJ155" s="34"/>
      <c r="AK155" s="34"/>
      <c r="AL155" s="34">
        <v>1</v>
      </c>
      <c r="AM155" s="34"/>
      <c r="AN155" s="34"/>
      <c r="AO155" s="34"/>
      <c r="AP155" s="34"/>
      <c r="AQ155" s="34"/>
    </row>
    <row r="156" spans="1:43" ht="116.25" customHeight="1">
      <c r="A156" s="314">
        <v>130</v>
      </c>
      <c r="B156" s="302" t="s">
        <v>645</v>
      </c>
      <c r="C156" s="209" t="s">
        <v>86</v>
      </c>
      <c r="D156" s="209" t="s">
        <v>111</v>
      </c>
      <c r="E156" s="34" t="s">
        <v>334</v>
      </c>
      <c r="F156" s="34" t="s">
        <v>66</v>
      </c>
      <c r="G156" s="34" t="s">
        <v>96</v>
      </c>
      <c r="H156" s="302" t="s">
        <v>70</v>
      </c>
      <c r="I156" s="302" t="s">
        <v>66</v>
      </c>
      <c r="J156" s="34"/>
      <c r="K156" s="34" t="s">
        <v>70</v>
      </c>
      <c r="L156" s="34" t="s">
        <v>71</v>
      </c>
      <c r="M156" s="34" t="s">
        <v>66</v>
      </c>
      <c r="N156" s="34" t="s">
        <v>70</v>
      </c>
      <c r="O156" s="34"/>
      <c r="P156" s="302" t="s">
        <v>135</v>
      </c>
      <c r="Q156" s="302" t="s">
        <v>160</v>
      </c>
      <c r="R156" s="34" t="s">
        <v>67</v>
      </c>
      <c r="S156" s="302" t="s">
        <v>89</v>
      </c>
      <c r="T156" s="302" t="s">
        <v>640</v>
      </c>
      <c r="U156" s="302"/>
      <c r="V156" s="302"/>
      <c r="W156" s="302"/>
      <c r="X156" s="323" t="s">
        <v>646</v>
      </c>
      <c r="Y156" s="34" t="s">
        <v>76</v>
      </c>
      <c r="Z156" s="34" t="s">
        <v>76</v>
      </c>
      <c r="AA156" s="34"/>
      <c r="AB156" s="34"/>
      <c r="AC156" s="34"/>
      <c r="AD156" s="34"/>
      <c r="AE156" s="302" t="s">
        <v>650</v>
      </c>
      <c r="AF156" s="34" t="s">
        <v>648</v>
      </c>
      <c r="AG156" s="34" t="s">
        <v>79</v>
      </c>
      <c r="AH156" s="34">
        <v>100</v>
      </c>
      <c r="AI156" s="310" t="s">
        <v>521</v>
      </c>
      <c r="AJ156" s="34"/>
      <c r="AK156" s="34"/>
      <c r="AL156" s="34"/>
      <c r="AM156" s="34">
        <v>100</v>
      </c>
      <c r="AN156" s="34"/>
      <c r="AO156" s="34">
        <v>100</v>
      </c>
      <c r="AP156" s="34"/>
      <c r="AQ156" s="34">
        <v>100</v>
      </c>
    </row>
    <row r="157" spans="1:43" ht="107.25" customHeight="1">
      <c r="A157" s="314">
        <v>131</v>
      </c>
      <c r="B157" s="302" t="s">
        <v>651</v>
      </c>
      <c r="C157" s="209" t="s">
        <v>86</v>
      </c>
      <c r="D157" s="209" t="s">
        <v>111</v>
      </c>
      <c r="E157" s="34" t="s">
        <v>334</v>
      </c>
      <c r="F157" s="306" t="s">
        <v>652</v>
      </c>
      <c r="G157" s="34" t="s">
        <v>96</v>
      </c>
      <c r="H157" s="302" t="s">
        <v>70</v>
      </c>
      <c r="I157" s="302" t="s">
        <v>66</v>
      </c>
      <c r="J157" s="34"/>
      <c r="K157" s="34" t="s">
        <v>203</v>
      </c>
      <c r="L157" s="34" t="s">
        <v>390</v>
      </c>
      <c r="M157" s="34" t="s">
        <v>66</v>
      </c>
      <c r="N157" s="34" t="s">
        <v>653</v>
      </c>
      <c r="O157" s="34"/>
      <c r="P157" s="302" t="s">
        <v>241</v>
      </c>
      <c r="Q157" s="302" t="s">
        <v>257</v>
      </c>
      <c r="R157" s="34" t="s">
        <v>67</v>
      </c>
      <c r="S157" s="302" t="s">
        <v>89</v>
      </c>
      <c r="T157" s="302" t="s">
        <v>89</v>
      </c>
      <c r="U157" s="302" t="s">
        <v>179</v>
      </c>
      <c r="V157" s="302" t="s">
        <v>500</v>
      </c>
      <c r="W157" s="302" t="s">
        <v>654</v>
      </c>
      <c r="X157" s="323" t="s">
        <v>655</v>
      </c>
      <c r="Y157" s="34"/>
      <c r="Z157" s="34"/>
      <c r="AA157" s="34"/>
      <c r="AB157" s="34" t="s">
        <v>76</v>
      </c>
      <c r="AC157" s="34"/>
      <c r="AD157" s="34" t="s">
        <v>76</v>
      </c>
      <c r="AE157" s="302" t="s">
        <v>656</v>
      </c>
      <c r="AF157" s="34" t="s">
        <v>83</v>
      </c>
      <c r="AG157" s="34" t="s">
        <v>84</v>
      </c>
      <c r="AH157" s="34">
        <v>6</v>
      </c>
      <c r="AI157" s="310" t="s">
        <v>521</v>
      </c>
      <c r="AJ157" s="34" t="s">
        <v>192</v>
      </c>
      <c r="AK157" s="34"/>
      <c r="AL157" s="34">
        <v>1</v>
      </c>
      <c r="AM157" s="34">
        <v>1</v>
      </c>
      <c r="AN157" s="34">
        <v>1</v>
      </c>
      <c r="AO157" s="34">
        <v>1</v>
      </c>
      <c r="AP157" s="34">
        <v>1</v>
      </c>
      <c r="AQ157" s="34">
        <v>1</v>
      </c>
    </row>
    <row r="158" spans="1:43" ht="56.25" customHeight="1">
      <c r="A158" s="314">
        <v>132</v>
      </c>
      <c r="B158" s="302" t="s">
        <v>657</v>
      </c>
      <c r="C158" s="209" t="s">
        <v>312</v>
      </c>
      <c r="D158" s="209" t="s">
        <v>493</v>
      </c>
      <c r="E158" s="34" t="s">
        <v>334</v>
      </c>
      <c r="F158" s="34" t="s">
        <v>66</v>
      </c>
      <c r="G158" s="34" t="s">
        <v>96</v>
      </c>
      <c r="H158" s="302" t="s">
        <v>70</v>
      </c>
      <c r="I158" s="302" t="s">
        <v>66</v>
      </c>
      <c r="J158" s="34"/>
      <c r="K158" s="34" t="s">
        <v>203</v>
      </c>
      <c r="L158" s="34" t="s">
        <v>71</v>
      </c>
      <c r="M158" s="34" t="s">
        <v>66</v>
      </c>
      <c r="N158" s="34" t="s">
        <v>575</v>
      </c>
      <c r="O158" s="34"/>
      <c r="P158" s="302" t="s">
        <v>70</v>
      </c>
      <c r="Q158" s="302" t="s">
        <v>66</v>
      </c>
      <c r="R158" s="34" t="s">
        <v>67</v>
      </c>
      <c r="S158" s="302" t="s">
        <v>370</v>
      </c>
      <c r="T158" s="302" t="s">
        <v>500</v>
      </c>
      <c r="U158" s="302"/>
      <c r="V158" s="302"/>
      <c r="W158" s="302" t="s">
        <v>654</v>
      </c>
      <c r="X158" s="323" t="s">
        <v>658</v>
      </c>
      <c r="Y158" s="34"/>
      <c r="Z158" s="34" t="s">
        <v>76</v>
      </c>
      <c r="AA158" s="34"/>
      <c r="AB158" s="34"/>
      <c r="AC158" s="34" t="s">
        <v>76</v>
      </c>
      <c r="AD158" s="34"/>
      <c r="AE158" s="302" t="s">
        <v>659</v>
      </c>
      <c r="AF158" s="34" t="s">
        <v>83</v>
      </c>
      <c r="AG158" s="34" t="s">
        <v>84</v>
      </c>
      <c r="AH158" s="34">
        <v>1</v>
      </c>
      <c r="AI158" s="310">
        <v>45444</v>
      </c>
      <c r="AJ158" s="34"/>
      <c r="AK158" s="34"/>
      <c r="AL158" s="34">
        <v>1</v>
      </c>
      <c r="AM158" s="34"/>
      <c r="AN158" s="34"/>
      <c r="AO158" s="34"/>
      <c r="AP158" s="34"/>
      <c r="AQ158" s="34"/>
    </row>
    <row r="159" spans="1:43" ht="56.25" customHeight="1">
      <c r="A159" s="314">
        <v>132</v>
      </c>
      <c r="B159" s="302" t="s">
        <v>657</v>
      </c>
      <c r="C159" s="209" t="s">
        <v>312</v>
      </c>
      <c r="D159" s="209" t="s">
        <v>493</v>
      </c>
      <c r="E159" s="34" t="s">
        <v>334</v>
      </c>
      <c r="F159" s="34" t="s">
        <v>66</v>
      </c>
      <c r="G159" s="34" t="s">
        <v>96</v>
      </c>
      <c r="H159" s="302" t="s">
        <v>70</v>
      </c>
      <c r="I159" s="302" t="s">
        <v>66</v>
      </c>
      <c r="J159" s="34"/>
      <c r="K159" s="34" t="s">
        <v>203</v>
      </c>
      <c r="L159" s="34" t="s">
        <v>71</v>
      </c>
      <c r="M159" s="34" t="s">
        <v>66</v>
      </c>
      <c r="N159" s="34" t="s">
        <v>575</v>
      </c>
      <c r="O159" s="34"/>
      <c r="P159" s="302" t="s">
        <v>70</v>
      </c>
      <c r="Q159" s="302" t="s">
        <v>66</v>
      </c>
      <c r="R159" s="34" t="s">
        <v>67</v>
      </c>
      <c r="S159" s="302" t="s">
        <v>370</v>
      </c>
      <c r="T159" s="302" t="s">
        <v>500</v>
      </c>
      <c r="U159" s="302"/>
      <c r="V159" s="302"/>
      <c r="W159" s="302" t="s">
        <v>654</v>
      </c>
      <c r="X159" s="323" t="s">
        <v>658</v>
      </c>
      <c r="Y159" s="34"/>
      <c r="Z159" s="34"/>
      <c r="AA159" s="34"/>
      <c r="AB159" s="34"/>
      <c r="AC159" s="34" t="s">
        <v>76</v>
      </c>
      <c r="AD159" s="34"/>
      <c r="AE159" s="302" t="s">
        <v>660</v>
      </c>
      <c r="AF159" s="34" t="s">
        <v>169</v>
      </c>
      <c r="AG159" s="34" t="s">
        <v>79</v>
      </c>
      <c r="AH159" s="34">
        <v>100</v>
      </c>
      <c r="AI159" s="310">
        <v>46387</v>
      </c>
      <c r="AJ159" s="34"/>
      <c r="AK159" s="34"/>
      <c r="AL159" s="34"/>
      <c r="AM159" s="34">
        <v>50</v>
      </c>
      <c r="AN159" s="34"/>
      <c r="AO159" s="34">
        <v>70</v>
      </c>
      <c r="AP159" s="34"/>
      <c r="AQ159" s="34">
        <v>100</v>
      </c>
    </row>
    <row r="160" spans="1:43" ht="56.25" customHeight="1">
      <c r="A160" s="314">
        <v>132</v>
      </c>
      <c r="B160" s="302" t="s">
        <v>657</v>
      </c>
      <c r="C160" s="209" t="s">
        <v>312</v>
      </c>
      <c r="D160" s="209" t="s">
        <v>493</v>
      </c>
      <c r="E160" s="34" t="s">
        <v>334</v>
      </c>
      <c r="F160" s="34" t="s">
        <v>66</v>
      </c>
      <c r="G160" s="34" t="s">
        <v>96</v>
      </c>
      <c r="H160" s="302" t="s">
        <v>70</v>
      </c>
      <c r="I160" s="302" t="s">
        <v>66</v>
      </c>
      <c r="J160" s="34"/>
      <c r="K160" s="34" t="s">
        <v>203</v>
      </c>
      <c r="L160" s="34" t="s">
        <v>71</v>
      </c>
      <c r="M160" s="34" t="s">
        <v>66</v>
      </c>
      <c r="N160" s="34" t="s">
        <v>575</v>
      </c>
      <c r="O160" s="34"/>
      <c r="P160" s="302" t="s">
        <v>70</v>
      </c>
      <c r="Q160" s="302" t="s">
        <v>66</v>
      </c>
      <c r="R160" s="34" t="s">
        <v>67</v>
      </c>
      <c r="S160" s="302" t="s">
        <v>370</v>
      </c>
      <c r="T160" s="302" t="s">
        <v>500</v>
      </c>
      <c r="U160" s="302"/>
      <c r="V160" s="302"/>
      <c r="W160" s="302" t="s">
        <v>654</v>
      </c>
      <c r="X160" s="323" t="s">
        <v>658</v>
      </c>
      <c r="Y160" s="34"/>
      <c r="Z160" s="34"/>
      <c r="AA160" s="34"/>
      <c r="AB160" s="34"/>
      <c r="AC160" s="34" t="s">
        <v>76</v>
      </c>
      <c r="AD160" s="34"/>
      <c r="AE160" s="302" t="s">
        <v>661</v>
      </c>
      <c r="AF160" s="34" t="s">
        <v>169</v>
      </c>
      <c r="AG160" s="34" t="s">
        <v>79</v>
      </c>
      <c r="AH160" s="34">
        <v>80</v>
      </c>
      <c r="AI160" s="310">
        <v>46387</v>
      </c>
      <c r="AJ160" s="34"/>
      <c r="AK160" s="34"/>
      <c r="AL160" s="34"/>
      <c r="AM160" s="34">
        <v>40</v>
      </c>
      <c r="AN160" s="34"/>
      <c r="AO160" s="34">
        <v>60</v>
      </c>
      <c r="AP160" s="34"/>
      <c r="AQ160" s="34">
        <v>80</v>
      </c>
    </row>
    <row r="161" spans="1:43" ht="82.5" customHeight="1">
      <c r="A161" s="314">
        <v>133</v>
      </c>
      <c r="B161" s="302" t="s">
        <v>662</v>
      </c>
      <c r="C161" s="209" t="s">
        <v>94</v>
      </c>
      <c r="D161" s="209" t="s">
        <v>87</v>
      </c>
      <c r="E161" s="34" t="s">
        <v>344</v>
      </c>
      <c r="F161" s="306" t="s">
        <v>663</v>
      </c>
      <c r="G161" s="34" t="s">
        <v>96</v>
      </c>
      <c r="H161" s="302" t="s">
        <v>70</v>
      </c>
      <c r="I161" s="302" t="s">
        <v>66</v>
      </c>
      <c r="J161" s="34"/>
      <c r="K161" s="34" t="s">
        <v>70</v>
      </c>
      <c r="L161" s="34" t="s">
        <v>71</v>
      </c>
      <c r="M161" s="34" t="s">
        <v>66</v>
      </c>
      <c r="N161" s="34" t="s">
        <v>70</v>
      </c>
      <c r="O161" s="34"/>
      <c r="P161" s="302" t="s">
        <v>241</v>
      </c>
      <c r="Q161" s="302" t="s">
        <v>242</v>
      </c>
      <c r="R161" s="34" t="s">
        <v>67</v>
      </c>
      <c r="S161" s="302" t="s">
        <v>370</v>
      </c>
      <c r="T161" s="302" t="s">
        <v>155</v>
      </c>
      <c r="U161" s="302"/>
      <c r="V161" s="302"/>
      <c r="W161" s="302"/>
      <c r="X161" s="323" t="s">
        <v>664</v>
      </c>
      <c r="Y161" s="34"/>
      <c r="Z161" s="34" t="s">
        <v>76</v>
      </c>
      <c r="AA161" s="34"/>
      <c r="AB161" s="34"/>
      <c r="AC161" s="34"/>
      <c r="AD161" s="34"/>
      <c r="AE161" s="302" t="s">
        <v>665</v>
      </c>
      <c r="AF161" s="34" t="s">
        <v>83</v>
      </c>
      <c r="AG161" s="34" t="s">
        <v>84</v>
      </c>
      <c r="AH161" s="34">
        <v>1</v>
      </c>
      <c r="AI161" s="310">
        <v>45627</v>
      </c>
      <c r="AJ161" s="34"/>
      <c r="AK161" s="477" t="s">
        <v>666</v>
      </c>
      <c r="AL161" s="34" t="s">
        <v>667</v>
      </c>
      <c r="AM161" s="34">
        <v>1</v>
      </c>
      <c r="AN161" s="34"/>
      <c r="AO161" s="34"/>
      <c r="AP161" s="34"/>
      <c r="AQ161" s="34"/>
    </row>
    <row r="162" spans="1:43" ht="153" customHeight="1">
      <c r="A162" s="314">
        <v>134</v>
      </c>
      <c r="B162" s="302" t="s">
        <v>668</v>
      </c>
      <c r="C162" s="209" t="s">
        <v>86</v>
      </c>
      <c r="D162" s="209" t="s">
        <v>111</v>
      </c>
      <c r="E162" s="34" t="s">
        <v>344</v>
      </c>
      <c r="F162" s="306" t="s">
        <v>669</v>
      </c>
      <c r="G162" s="34" t="s">
        <v>96</v>
      </c>
      <c r="H162" s="302" t="s">
        <v>70</v>
      </c>
      <c r="I162" s="302" t="s">
        <v>66</v>
      </c>
      <c r="J162" s="34"/>
      <c r="K162" s="34" t="s">
        <v>325</v>
      </c>
      <c r="L162" s="34" t="s">
        <v>71</v>
      </c>
      <c r="M162" s="34" t="s">
        <v>66</v>
      </c>
      <c r="N162" s="34" t="s">
        <v>70</v>
      </c>
      <c r="O162" s="34" t="s">
        <v>670</v>
      </c>
      <c r="P162" s="302" t="s">
        <v>241</v>
      </c>
      <c r="Q162" s="302" t="s">
        <v>257</v>
      </c>
      <c r="R162" s="34" t="s">
        <v>67</v>
      </c>
      <c r="S162" s="302" t="s">
        <v>89</v>
      </c>
      <c r="T162" s="302" t="s">
        <v>640</v>
      </c>
      <c r="U162" s="302"/>
      <c r="V162" s="302"/>
      <c r="W162" s="302"/>
      <c r="X162" s="323" t="s">
        <v>671</v>
      </c>
      <c r="Y162" s="34"/>
      <c r="Z162" s="34" t="s">
        <v>76</v>
      </c>
      <c r="AA162" s="34"/>
      <c r="AB162" s="34"/>
      <c r="AC162" s="34"/>
      <c r="AD162" s="34"/>
      <c r="AE162" s="302" t="s">
        <v>672</v>
      </c>
      <c r="AF162" s="34" t="s">
        <v>83</v>
      </c>
      <c r="AG162" s="34" t="s">
        <v>84</v>
      </c>
      <c r="AH162" s="34">
        <v>1</v>
      </c>
      <c r="AI162" s="310">
        <v>45627</v>
      </c>
      <c r="AJ162" s="34"/>
      <c r="AK162" s="34"/>
      <c r="AL162" s="34"/>
      <c r="AM162" s="34">
        <v>1</v>
      </c>
      <c r="AN162" s="34"/>
      <c r="AO162" s="34"/>
      <c r="AP162" s="34"/>
      <c r="AQ162" s="34"/>
    </row>
    <row r="163" spans="1:43" ht="56.25" customHeight="1">
      <c r="A163" s="314">
        <v>135</v>
      </c>
      <c r="B163" s="302" t="s">
        <v>673</v>
      </c>
      <c r="C163" s="209" t="s">
        <v>63</v>
      </c>
      <c r="D163" s="209" t="s">
        <v>64</v>
      </c>
      <c r="E163" s="34" t="s">
        <v>344</v>
      </c>
      <c r="F163" s="306" t="s">
        <v>674</v>
      </c>
      <c r="G163" s="34" t="s">
        <v>96</v>
      </c>
      <c r="H163" s="302" t="s">
        <v>70</v>
      </c>
      <c r="I163" s="302" t="s">
        <v>66</v>
      </c>
      <c r="J163" s="34"/>
      <c r="K163" s="34" t="s">
        <v>70</v>
      </c>
      <c r="L163" s="34" t="s">
        <v>71</v>
      </c>
      <c r="M163" s="34" t="s">
        <v>66</v>
      </c>
      <c r="N163" s="34" t="s">
        <v>70</v>
      </c>
      <c r="O163" s="34"/>
      <c r="P163" s="302" t="s">
        <v>379</v>
      </c>
      <c r="Q163" s="302" t="s">
        <v>380</v>
      </c>
      <c r="R163" s="34" t="s">
        <v>67</v>
      </c>
      <c r="S163" s="302" t="s">
        <v>72</v>
      </c>
      <c r="T163" s="302" t="s">
        <v>391</v>
      </c>
      <c r="U163" s="302"/>
      <c r="V163" s="302"/>
      <c r="W163" s="302"/>
      <c r="X163" s="323" t="s">
        <v>675</v>
      </c>
      <c r="Y163" s="34"/>
      <c r="Z163" s="34"/>
      <c r="AA163" s="34"/>
      <c r="AB163" s="34"/>
      <c r="AC163" s="34"/>
      <c r="AD163" s="34"/>
      <c r="AE163" s="302" t="s">
        <v>676</v>
      </c>
      <c r="AF163" s="34" t="s">
        <v>169</v>
      </c>
      <c r="AG163" s="34" t="s">
        <v>79</v>
      </c>
      <c r="AH163" s="34">
        <v>100</v>
      </c>
      <c r="AI163" s="310">
        <v>45627</v>
      </c>
      <c r="AJ163" s="34" t="s">
        <v>116</v>
      </c>
      <c r="AK163" s="34"/>
      <c r="AL163" s="312">
        <v>0.5</v>
      </c>
      <c r="AM163" s="312">
        <v>1</v>
      </c>
      <c r="AN163" s="312">
        <v>1</v>
      </c>
      <c r="AO163" s="312">
        <v>1</v>
      </c>
      <c r="AP163" s="312">
        <v>1</v>
      </c>
      <c r="AQ163" s="312">
        <v>1</v>
      </c>
    </row>
    <row r="164" spans="1:43" ht="56.25" customHeight="1">
      <c r="A164" s="314">
        <v>135</v>
      </c>
      <c r="B164" s="302" t="s">
        <v>673</v>
      </c>
      <c r="C164" s="209" t="s">
        <v>63</v>
      </c>
      <c r="D164" s="209" t="s">
        <v>64</v>
      </c>
      <c r="E164" s="34" t="s">
        <v>344</v>
      </c>
      <c r="F164" s="306" t="s">
        <v>674</v>
      </c>
      <c r="G164" s="34" t="s">
        <v>96</v>
      </c>
      <c r="H164" s="302" t="s">
        <v>70</v>
      </c>
      <c r="I164" s="302" t="s">
        <v>66</v>
      </c>
      <c r="J164" s="34"/>
      <c r="K164" s="34" t="s">
        <v>70</v>
      </c>
      <c r="L164" s="34" t="s">
        <v>71</v>
      </c>
      <c r="M164" s="34" t="s">
        <v>66</v>
      </c>
      <c r="N164" s="34" t="s">
        <v>70</v>
      </c>
      <c r="O164" s="34"/>
      <c r="P164" s="302" t="s">
        <v>379</v>
      </c>
      <c r="Q164" s="302" t="s">
        <v>380</v>
      </c>
      <c r="R164" s="34" t="s">
        <v>67</v>
      </c>
      <c r="S164" s="302" t="s">
        <v>72</v>
      </c>
      <c r="T164" s="302" t="s">
        <v>391</v>
      </c>
      <c r="U164" s="302"/>
      <c r="V164" s="302"/>
      <c r="W164" s="302"/>
      <c r="X164" s="323" t="s">
        <v>675</v>
      </c>
      <c r="Y164" s="34"/>
      <c r="Z164" s="34"/>
      <c r="AA164" s="34"/>
      <c r="AB164" s="34"/>
      <c r="AC164" s="34"/>
      <c r="AD164" s="34"/>
      <c r="AE164" s="302" t="s">
        <v>677</v>
      </c>
      <c r="AF164" s="34" t="s">
        <v>83</v>
      </c>
      <c r="AG164" s="34" t="s">
        <v>84</v>
      </c>
      <c r="AH164" s="34">
        <v>6</v>
      </c>
      <c r="AI164" s="310">
        <v>46357</v>
      </c>
      <c r="AJ164" s="34" t="s">
        <v>192</v>
      </c>
      <c r="AK164" s="34"/>
      <c r="AL164" s="34">
        <v>1</v>
      </c>
      <c r="AM164" s="34">
        <v>1</v>
      </c>
      <c r="AN164" s="34">
        <v>1</v>
      </c>
      <c r="AO164" s="34">
        <v>1</v>
      </c>
      <c r="AP164" s="34">
        <v>1</v>
      </c>
      <c r="AQ164" s="34">
        <v>1</v>
      </c>
    </row>
    <row r="165" spans="1:43" ht="56.25" customHeight="1">
      <c r="A165" s="314">
        <v>135</v>
      </c>
      <c r="B165" s="302" t="s">
        <v>673</v>
      </c>
      <c r="C165" s="209" t="s">
        <v>63</v>
      </c>
      <c r="D165" s="209" t="s">
        <v>64</v>
      </c>
      <c r="E165" s="34" t="s">
        <v>344</v>
      </c>
      <c r="F165" s="306" t="s">
        <v>674</v>
      </c>
      <c r="G165" s="34" t="s">
        <v>96</v>
      </c>
      <c r="H165" s="302" t="s">
        <v>70</v>
      </c>
      <c r="I165" s="302" t="s">
        <v>66</v>
      </c>
      <c r="J165" s="34"/>
      <c r="K165" s="34" t="s">
        <v>70</v>
      </c>
      <c r="L165" s="34" t="s">
        <v>71</v>
      </c>
      <c r="M165" s="34" t="s">
        <v>66</v>
      </c>
      <c r="N165" s="34" t="s">
        <v>70</v>
      </c>
      <c r="O165" s="34"/>
      <c r="P165" s="302" t="s">
        <v>379</v>
      </c>
      <c r="Q165" s="302" t="s">
        <v>380</v>
      </c>
      <c r="R165" s="34" t="s">
        <v>67</v>
      </c>
      <c r="S165" s="302" t="s">
        <v>72</v>
      </c>
      <c r="T165" s="302" t="s">
        <v>391</v>
      </c>
      <c r="U165" s="302"/>
      <c r="V165" s="302"/>
      <c r="W165" s="302"/>
      <c r="X165" s="323" t="s">
        <v>675</v>
      </c>
      <c r="Y165" s="34"/>
      <c r="Z165" s="34"/>
      <c r="AA165" s="34"/>
      <c r="AB165" s="34"/>
      <c r="AC165" s="34"/>
      <c r="AD165" s="34"/>
      <c r="AE165" s="302" t="s">
        <v>678</v>
      </c>
      <c r="AF165" s="34" t="s">
        <v>83</v>
      </c>
      <c r="AG165" s="34" t="s">
        <v>84</v>
      </c>
      <c r="AH165" s="34">
        <v>6</v>
      </c>
      <c r="AI165" s="310">
        <v>46357</v>
      </c>
      <c r="AJ165" s="34" t="s">
        <v>192</v>
      </c>
      <c r="AK165" s="34"/>
      <c r="AL165" s="34">
        <v>1</v>
      </c>
      <c r="AM165" s="34">
        <v>1</v>
      </c>
      <c r="AN165" s="34">
        <v>1</v>
      </c>
      <c r="AO165" s="34">
        <v>1</v>
      </c>
      <c r="AP165" s="34">
        <v>1</v>
      </c>
      <c r="AQ165" s="34">
        <v>1</v>
      </c>
    </row>
    <row r="166" spans="1:43" ht="56.25" customHeight="1">
      <c r="A166" s="314">
        <v>136</v>
      </c>
      <c r="B166" s="302" t="s">
        <v>679</v>
      </c>
      <c r="C166" s="209" t="s">
        <v>86</v>
      </c>
      <c r="D166" s="209" t="s">
        <v>87</v>
      </c>
      <c r="E166" s="34" t="s">
        <v>344</v>
      </c>
      <c r="F166" s="306" t="s">
        <v>325</v>
      </c>
      <c r="G166" s="34" t="s">
        <v>96</v>
      </c>
      <c r="H166" s="302" t="s">
        <v>70</v>
      </c>
      <c r="I166" s="302" t="s">
        <v>66</v>
      </c>
      <c r="J166" s="34"/>
      <c r="K166" s="34" t="s">
        <v>680</v>
      </c>
      <c r="L166" s="34" t="s">
        <v>71</v>
      </c>
      <c r="M166" s="34" t="s">
        <v>66</v>
      </c>
      <c r="N166" s="34" t="s">
        <v>70</v>
      </c>
      <c r="O166" s="34"/>
      <c r="P166" s="302" t="s">
        <v>135</v>
      </c>
      <c r="Q166" s="302" t="s">
        <v>681</v>
      </c>
      <c r="R166" s="34" t="s">
        <v>67</v>
      </c>
      <c r="S166" s="302" t="s">
        <v>89</v>
      </c>
      <c r="T166" s="302" t="s">
        <v>138</v>
      </c>
      <c r="U166" s="302"/>
      <c r="V166" s="302"/>
      <c r="W166" s="302"/>
      <c r="X166" s="323" t="s">
        <v>682</v>
      </c>
      <c r="Y166" s="34" t="s">
        <v>76</v>
      </c>
      <c r="Z166" s="34" t="s">
        <v>76</v>
      </c>
      <c r="AA166" s="34"/>
      <c r="AB166" s="34"/>
      <c r="AC166" s="34"/>
      <c r="AD166" s="34"/>
      <c r="AE166" s="302" t="s">
        <v>683</v>
      </c>
      <c r="AF166" s="34" t="s">
        <v>83</v>
      </c>
      <c r="AG166" s="34" t="s">
        <v>84</v>
      </c>
      <c r="AH166" s="34">
        <v>2</v>
      </c>
      <c r="AI166" s="310">
        <v>45627</v>
      </c>
      <c r="AJ166" s="34"/>
      <c r="AK166" s="34">
        <v>1</v>
      </c>
      <c r="AL166" s="34"/>
      <c r="AM166" s="34">
        <v>1</v>
      </c>
      <c r="AN166" s="34"/>
      <c r="AO166" s="34"/>
      <c r="AP166" s="34"/>
      <c r="AQ166" s="34"/>
    </row>
    <row r="167" spans="1:43" ht="56.25" customHeight="1">
      <c r="A167" s="314">
        <v>137</v>
      </c>
      <c r="B167" s="302" t="s">
        <v>684</v>
      </c>
      <c r="C167" s="209" t="s">
        <v>86</v>
      </c>
      <c r="D167" s="209" t="s">
        <v>87</v>
      </c>
      <c r="E167" s="34" t="s">
        <v>344</v>
      </c>
      <c r="F167" s="306" t="s">
        <v>685</v>
      </c>
      <c r="G167" s="34" t="s">
        <v>96</v>
      </c>
      <c r="H167" s="302" t="s">
        <v>70</v>
      </c>
      <c r="I167" s="302" t="s">
        <v>66</v>
      </c>
      <c r="J167" s="34"/>
      <c r="K167" s="34" t="s">
        <v>325</v>
      </c>
      <c r="L167" s="34" t="s">
        <v>71</v>
      </c>
      <c r="M167" s="34" t="s">
        <v>66</v>
      </c>
      <c r="N167" s="34" t="s">
        <v>70</v>
      </c>
      <c r="O167" s="34" t="s">
        <v>686</v>
      </c>
      <c r="P167" s="302" t="s">
        <v>241</v>
      </c>
      <c r="Q167" s="302" t="s">
        <v>242</v>
      </c>
      <c r="R167" s="34" t="s">
        <v>96</v>
      </c>
      <c r="S167" s="302" t="s">
        <v>89</v>
      </c>
      <c r="T167" s="302" t="s">
        <v>155</v>
      </c>
      <c r="U167" s="302" t="s">
        <v>188</v>
      </c>
      <c r="V167" s="302" t="s">
        <v>640</v>
      </c>
      <c r="W167" s="302"/>
      <c r="X167" s="323" t="s">
        <v>687</v>
      </c>
      <c r="Y167" s="34"/>
      <c r="Z167" s="34" t="s">
        <v>76</v>
      </c>
      <c r="AA167" s="34"/>
      <c r="AB167" s="34"/>
      <c r="AC167" s="34"/>
      <c r="AD167" s="34"/>
      <c r="AE167" s="302" t="s">
        <v>688</v>
      </c>
      <c r="AF167" s="34" t="s">
        <v>83</v>
      </c>
      <c r="AG167" s="34" t="s">
        <v>84</v>
      </c>
      <c r="AH167" s="34">
        <v>1</v>
      </c>
      <c r="AI167" s="310">
        <v>45444</v>
      </c>
      <c r="AJ167" s="34"/>
      <c r="AK167" s="34"/>
      <c r="AL167" s="34">
        <v>1</v>
      </c>
      <c r="AM167" s="34"/>
      <c r="AN167" s="34"/>
      <c r="AO167" s="34"/>
      <c r="AP167" s="34"/>
      <c r="AQ167" s="34"/>
    </row>
    <row r="168" spans="1:43" ht="56.25" customHeight="1">
      <c r="A168" s="314">
        <v>138</v>
      </c>
      <c r="B168" s="302" t="s">
        <v>689</v>
      </c>
      <c r="C168" s="209" t="s">
        <v>86</v>
      </c>
      <c r="D168" s="209" t="s">
        <v>87</v>
      </c>
      <c r="E168" s="34" t="s">
        <v>344</v>
      </c>
      <c r="F168" s="306" t="s">
        <v>690</v>
      </c>
      <c r="G168" s="34" t="s">
        <v>96</v>
      </c>
      <c r="H168" s="302" t="s">
        <v>70</v>
      </c>
      <c r="I168" s="302" t="s">
        <v>66</v>
      </c>
      <c r="J168" s="34"/>
      <c r="K168" s="34" t="s">
        <v>203</v>
      </c>
      <c r="L168" s="34" t="s">
        <v>71</v>
      </c>
      <c r="M168" s="34" t="s">
        <v>66</v>
      </c>
      <c r="N168" s="34" t="s">
        <v>70</v>
      </c>
      <c r="O168" s="34"/>
      <c r="P168" s="302" t="s">
        <v>278</v>
      </c>
      <c r="Q168" s="302" t="s">
        <v>691</v>
      </c>
      <c r="R168" s="34" t="s">
        <v>67</v>
      </c>
      <c r="S168" s="302" t="s">
        <v>89</v>
      </c>
      <c r="T168" s="302" t="s">
        <v>89</v>
      </c>
      <c r="U168" s="302"/>
      <c r="V168" s="302"/>
      <c r="W168" s="302" t="s">
        <v>518</v>
      </c>
      <c r="X168" s="323" t="s">
        <v>692</v>
      </c>
      <c r="Y168" s="34" t="s">
        <v>76</v>
      </c>
      <c r="Z168" s="34"/>
      <c r="AA168" s="34"/>
      <c r="AB168" s="34"/>
      <c r="AC168" s="34"/>
      <c r="AD168" s="34"/>
      <c r="AE168" s="302" t="s">
        <v>693</v>
      </c>
      <c r="AF168" s="34" t="s">
        <v>169</v>
      </c>
      <c r="AG168" s="34" t="s">
        <v>79</v>
      </c>
      <c r="AH168" s="34">
        <v>100</v>
      </c>
      <c r="AI168" s="310">
        <v>46357</v>
      </c>
      <c r="AJ168" s="34" t="s">
        <v>192</v>
      </c>
      <c r="AK168" s="34">
        <v>100</v>
      </c>
      <c r="AL168" s="34">
        <v>100</v>
      </c>
      <c r="AM168" s="34">
        <v>100</v>
      </c>
      <c r="AN168" s="34">
        <v>100</v>
      </c>
      <c r="AO168" s="34">
        <v>100</v>
      </c>
      <c r="AP168" s="34">
        <v>100</v>
      </c>
      <c r="AQ168" s="34">
        <v>100</v>
      </c>
    </row>
    <row r="169" spans="1:43" ht="56.25" customHeight="1">
      <c r="A169" s="314">
        <v>138</v>
      </c>
      <c r="B169" s="302" t="s">
        <v>689</v>
      </c>
      <c r="C169" s="209" t="s">
        <v>86</v>
      </c>
      <c r="D169" s="209" t="s">
        <v>87</v>
      </c>
      <c r="E169" s="34" t="s">
        <v>344</v>
      </c>
      <c r="F169" s="306" t="s">
        <v>690</v>
      </c>
      <c r="G169" s="34" t="s">
        <v>96</v>
      </c>
      <c r="H169" s="302" t="s">
        <v>70</v>
      </c>
      <c r="I169" s="302" t="s">
        <v>66</v>
      </c>
      <c r="J169" s="34"/>
      <c r="K169" s="34" t="s">
        <v>203</v>
      </c>
      <c r="L169" s="34" t="s">
        <v>71</v>
      </c>
      <c r="M169" s="34" t="s">
        <v>66</v>
      </c>
      <c r="N169" s="34" t="s">
        <v>70</v>
      </c>
      <c r="O169" s="34"/>
      <c r="P169" s="302" t="s">
        <v>278</v>
      </c>
      <c r="Q169" s="302" t="s">
        <v>691</v>
      </c>
      <c r="R169" s="34" t="s">
        <v>67</v>
      </c>
      <c r="S169" s="302" t="s">
        <v>89</v>
      </c>
      <c r="T169" s="302" t="s">
        <v>89</v>
      </c>
      <c r="U169" s="302"/>
      <c r="V169" s="302"/>
      <c r="W169" s="302" t="s">
        <v>518</v>
      </c>
      <c r="X169" s="323" t="s">
        <v>692</v>
      </c>
      <c r="Y169" s="34" t="s">
        <v>76</v>
      </c>
      <c r="Z169" s="34" t="s">
        <v>76</v>
      </c>
      <c r="AA169" s="34"/>
      <c r="AB169" s="34"/>
      <c r="AC169" s="34"/>
      <c r="AD169" s="34"/>
      <c r="AE169" s="302" t="s">
        <v>694</v>
      </c>
      <c r="AF169" s="34" t="s">
        <v>83</v>
      </c>
      <c r="AG169" s="34" t="s">
        <v>84</v>
      </c>
      <c r="AH169" s="34">
        <v>1</v>
      </c>
      <c r="AI169" s="310">
        <v>45444</v>
      </c>
      <c r="AJ169" s="34" t="s">
        <v>192</v>
      </c>
      <c r="AK169" s="34"/>
      <c r="AL169" s="34">
        <v>1</v>
      </c>
      <c r="AM169" s="34"/>
      <c r="AN169" s="34"/>
      <c r="AO169" s="34"/>
      <c r="AP169" s="34"/>
      <c r="AQ169" s="34"/>
    </row>
    <row r="170" spans="1:43" ht="52">
      <c r="A170" s="314">
        <v>139</v>
      </c>
      <c r="B170" s="302" t="s">
        <v>695</v>
      </c>
      <c r="C170" s="209" t="s">
        <v>86</v>
      </c>
      <c r="D170" s="209" t="s">
        <v>111</v>
      </c>
      <c r="E170" s="34" t="s">
        <v>344</v>
      </c>
      <c r="F170" s="306" t="s">
        <v>696</v>
      </c>
      <c r="G170" s="34" t="s">
        <v>96</v>
      </c>
      <c r="H170" s="302" t="s">
        <v>70</v>
      </c>
      <c r="I170" s="302" t="s">
        <v>66</v>
      </c>
      <c r="J170" s="34"/>
      <c r="K170" s="34" t="s">
        <v>70</v>
      </c>
      <c r="L170" s="34" t="s">
        <v>71</v>
      </c>
      <c r="M170" s="34" t="s">
        <v>66</v>
      </c>
      <c r="N170" s="34" t="s">
        <v>70</v>
      </c>
      <c r="O170" s="34"/>
      <c r="P170" s="302" t="s">
        <v>379</v>
      </c>
      <c r="Q170" s="302" t="s">
        <v>697</v>
      </c>
      <c r="R170" s="34" t="s">
        <v>67</v>
      </c>
      <c r="S170" s="302" t="s">
        <v>119</v>
      </c>
      <c r="T170" s="302" t="s">
        <v>140</v>
      </c>
      <c r="U170" s="302"/>
      <c r="V170" s="302"/>
      <c r="W170" s="302"/>
      <c r="X170" s="323" t="s">
        <v>698</v>
      </c>
      <c r="Y170" s="34"/>
      <c r="Z170" s="34" t="s">
        <v>76</v>
      </c>
      <c r="AA170" s="34"/>
      <c r="AB170" s="34"/>
      <c r="AC170" s="34"/>
      <c r="AD170" s="34"/>
      <c r="AE170" s="302" t="s">
        <v>699</v>
      </c>
      <c r="AF170" s="34" t="s">
        <v>83</v>
      </c>
      <c r="AG170" s="34" t="s">
        <v>84</v>
      </c>
      <c r="AH170" s="34">
        <v>3</v>
      </c>
      <c r="AI170" s="310">
        <v>46357</v>
      </c>
      <c r="AJ170" s="34" t="s">
        <v>116</v>
      </c>
      <c r="AK170" s="34"/>
      <c r="AL170" s="34"/>
      <c r="AM170" s="34">
        <v>1</v>
      </c>
      <c r="AN170" s="34"/>
      <c r="AO170" s="34">
        <v>1</v>
      </c>
      <c r="AP170" s="34"/>
      <c r="AQ170" s="34">
        <v>1</v>
      </c>
    </row>
    <row r="171" spans="1:43" ht="234">
      <c r="A171" s="314">
        <v>140</v>
      </c>
      <c r="B171" s="302" t="s">
        <v>700</v>
      </c>
      <c r="C171" s="209" t="s">
        <v>86</v>
      </c>
      <c r="D171" s="209" t="s">
        <v>87</v>
      </c>
      <c r="E171" s="34" t="s">
        <v>344</v>
      </c>
      <c r="F171" s="306" t="s">
        <v>701</v>
      </c>
      <c r="G171" s="34" t="s">
        <v>96</v>
      </c>
      <c r="H171" s="302" t="s">
        <v>70</v>
      </c>
      <c r="I171" s="302" t="s">
        <v>66</v>
      </c>
      <c r="J171" s="34"/>
      <c r="K171" s="34" t="s">
        <v>325</v>
      </c>
      <c r="L171" s="34" t="s">
        <v>71</v>
      </c>
      <c r="M171" s="34" t="s">
        <v>66</v>
      </c>
      <c r="N171" s="34" t="s">
        <v>70</v>
      </c>
      <c r="O171" s="34" t="s">
        <v>702</v>
      </c>
      <c r="P171" s="302" t="s">
        <v>220</v>
      </c>
      <c r="Q171" s="302" t="s">
        <v>354</v>
      </c>
      <c r="R171" s="34" t="s">
        <v>67</v>
      </c>
      <c r="S171" s="302" t="s">
        <v>89</v>
      </c>
      <c r="T171" s="302" t="s">
        <v>188</v>
      </c>
      <c r="U171" s="302" t="s">
        <v>166</v>
      </c>
      <c r="V171" s="302"/>
      <c r="W171" s="302"/>
      <c r="X171" s="323" t="s">
        <v>703</v>
      </c>
      <c r="Y171" s="34"/>
      <c r="Z171" s="34" t="s">
        <v>76</v>
      </c>
      <c r="AA171" s="34"/>
      <c r="AB171" s="34"/>
      <c r="AC171" s="34"/>
      <c r="AD171" s="34"/>
      <c r="AE171" s="302" t="s">
        <v>704</v>
      </c>
      <c r="AF171" s="34" t="s">
        <v>83</v>
      </c>
      <c r="AG171" s="34" t="s">
        <v>84</v>
      </c>
      <c r="AH171" s="34">
        <v>1</v>
      </c>
      <c r="AI171" s="310">
        <v>45627</v>
      </c>
      <c r="AJ171" s="34"/>
      <c r="AK171" s="34">
        <v>0</v>
      </c>
      <c r="AL171" s="34">
        <v>0</v>
      </c>
      <c r="AM171" s="34">
        <v>1</v>
      </c>
      <c r="AN171" s="34"/>
      <c r="AO171" s="34"/>
      <c r="AP171" s="34"/>
      <c r="AQ171" s="34"/>
    </row>
    <row r="172" spans="1:43" ht="93" customHeight="1">
      <c r="A172" s="314">
        <v>141</v>
      </c>
      <c r="B172" s="302" t="s">
        <v>705</v>
      </c>
      <c r="C172" s="209" t="s">
        <v>86</v>
      </c>
      <c r="D172" s="209" t="s">
        <v>87</v>
      </c>
      <c r="E172" s="34" t="s">
        <v>344</v>
      </c>
      <c r="F172" s="306" t="s">
        <v>325</v>
      </c>
      <c r="G172" s="34" t="s">
        <v>96</v>
      </c>
      <c r="H172" s="302" t="s">
        <v>70</v>
      </c>
      <c r="I172" s="302" t="s">
        <v>66</v>
      </c>
      <c r="J172" s="34"/>
      <c r="K172" s="34" t="s">
        <v>461</v>
      </c>
      <c r="L172" s="34" t="s">
        <v>71</v>
      </c>
      <c r="M172" s="34" t="s">
        <v>66</v>
      </c>
      <c r="N172" s="34" t="s">
        <v>70</v>
      </c>
      <c r="O172" s="34"/>
      <c r="P172" s="302" t="s">
        <v>68</v>
      </c>
      <c r="Q172" s="302" t="s">
        <v>97</v>
      </c>
      <c r="R172" s="34" t="s">
        <v>67</v>
      </c>
      <c r="S172" s="302" t="s">
        <v>89</v>
      </c>
      <c r="T172" s="302" t="s">
        <v>80</v>
      </c>
      <c r="U172" s="302" t="s">
        <v>121</v>
      </c>
      <c r="V172" s="302" t="s">
        <v>391</v>
      </c>
      <c r="W172" s="302" t="s">
        <v>119</v>
      </c>
      <c r="X172" s="323" t="s">
        <v>706</v>
      </c>
      <c r="Y172" s="34"/>
      <c r="Z172" s="34" t="s">
        <v>76</v>
      </c>
      <c r="AA172" s="34"/>
      <c r="AB172" s="34"/>
      <c r="AC172" s="34"/>
      <c r="AD172" s="34"/>
      <c r="AE172" s="302" t="s">
        <v>707</v>
      </c>
      <c r="AF172" s="34" t="s">
        <v>83</v>
      </c>
      <c r="AG172" s="34" t="s">
        <v>84</v>
      </c>
      <c r="AH172" s="34">
        <v>2</v>
      </c>
      <c r="AI172" s="310">
        <v>45200</v>
      </c>
      <c r="AJ172" s="34"/>
      <c r="AK172" s="34">
        <v>2</v>
      </c>
      <c r="AL172" s="34"/>
      <c r="AM172" s="34"/>
      <c r="AN172" s="34"/>
      <c r="AO172" s="34"/>
      <c r="AP172" s="34"/>
      <c r="AQ172" s="34"/>
    </row>
    <row r="173" spans="1:43" ht="56.25" customHeight="1">
      <c r="A173" s="314">
        <v>142</v>
      </c>
      <c r="B173" s="302" t="s">
        <v>708</v>
      </c>
      <c r="C173" s="209" t="s">
        <v>86</v>
      </c>
      <c r="D173" s="209" t="s">
        <v>87</v>
      </c>
      <c r="E173" s="34" t="s">
        <v>344</v>
      </c>
      <c r="F173" s="306" t="s">
        <v>709</v>
      </c>
      <c r="G173" s="34" t="s">
        <v>96</v>
      </c>
      <c r="H173" s="302" t="s">
        <v>70</v>
      </c>
      <c r="I173" s="302" t="s">
        <v>66</v>
      </c>
      <c r="J173" s="34"/>
      <c r="K173" s="34" t="s">
        <v>461</v>
      </c>
      <c r="L173" s="34" t="s">
        <v>71</v>
      </c>
      <c r="M173" s="34" t="s">
        <v>66</v>
      </c>
      <c r="N173" s="34" t="s">
        <v>70</v>
      </c>
      <c r="O173" s="34"/>
      <c r="P173" s="302" t="s">
        <v>220</v>
      </c>
      <c r="Q173" s="302" t="s">
        <v>462</v>
      </c>
      <c r="R173" s="34" t="s">
        <v>67</v>
      </c>
      <c r="S173" s="302" t="s">
        <v>89</v>
      </c>
      <c r="T173" s="302" t="s">
        <v>188</v>
      </c>
      <c r="U173" s="302"/>
      <c r="V173" s="302"/>
      <c r="W173" s="302"/>
      <c r="X173" s="323" t="s">
        <v>710</v>
      </c>
      <c r="Y173" s="34"/>
      <c r="Z173" s="34" t="s">
        <v>76</v>
      </c>
      <c r="AA173" s="34"/>
      <c r="AB173" s="34"/>
      <c r="AC173" s="34"/>
      <c r="AD173" s="34"/>
      <c r="AE173" s="323" t="s">
        <v>711</v>
      </c>
      <c r="AF173" s="34" t="s">
        <v>83</v>
      </c>
      <c r="AG173" s="34" t="s">
        <v>84</v>
      </c>
      <c r="AH173" s="34">
        <v>1</v>
      </c>
      <c r="AI173" s="310">
        <v>45627</v>
      </c>
      <c r="AJ173" s="34" t="s">
        <v>225</v>
      </c>
      <c r="AK173" s="34"/>
      <c r="AL173" s="34"/>
      <c r="AM173" s="34">
        <v>1</v>
      </c>
      <c r="AN173" s="34"/>
      <c r="AO173" s="34"/>
      <c r="AP173" s="34"/>
      <c r="AQ173" s="34"/>
    </row>
    <row r="174" spans="1:43" ht="56.25" customHeight="1">
      <c r="A174" s="314">
        <v>143</v>
      </c>
      <c r="B174" s="302" t="s">
        <v>712</v>
      </c>
      <c r="C174" s="209" t="s">
        <v>86</v>
      </c>
      <c r="D174" s="209" t="s">
        <v>87</v>
      </c>
      <c r="E174" s="34" t="s">
        <v>344</v>
      </c>
      <c r="F174" s="306" t="s">
        <v>713</v>
      </c>
      <c r="G174" s="34" t="s">
        <v>96</v>
      </c>
      <c r="H174" s="302" t="s">
        <v>70</v>
      </c>
      <c r="I174" s="302" t="s">
        <v>66</v>
      </c>
      <c r="J174" s="34"/>
      <c r="K174" s="34" t="s">
        <v>185</v>
      </c>
      <c r="L174" s="34" t="s">
        <v>71</v>
      </c>
      <c r="M174" s="34" t="s">
        <v>66</v>
      </c>
      <c r="N174" s="34" t="s">
        <v>70</v>
      </c>
      <c r="O174" s="34"/>
      <c r="P174" s="302" t="s">
        <v>135</v>
      </c>
      <c r="Q174" s="302" t="s">
        <v>714</v>
      </c>
      <c r="R174" s="34" t="s">
        <v>67</v>
      </c>
      <c r="S174" s="302" t="s">
        <v>119</v>
      </c>
      <c r="T174" s="302" t="s">
        <v>140</v>
      </c>
      <c r="U174" s="302"/>
      <c r="V174" s="302"/>
      <c r="W174" s="302" t="s">
        <v>715</v>
      </c>
      <c r="X174" s="323" t="s">
        <v>716</v>
      </c>
      <c r="Y174" s="34"/>
      <c r="Z174" s="34" t="s">
        <v>76</v>
      </c>
      <c r="AA174" s="34"/>
      <c r="AB174" s="34"/>
      <c r="AC174" s="34"/>
      <c r="AD174" s="34"/>
      <c r="AE174" s="302" t="s">
        <v>717</v>
      </c>
      <c r="AF174" s="34" t="s">
        <v>83</v>
      </c>
      <c r="AG174" s="34" t="s">
        <v>84</v>
      </c>
      <c r="AH174" s="34">
        <v>12</v>
      </c>
      <c r="AI174" s="310">
        <v>46357</v>
      </c>
      <c r="AJ174" s="34" t="s">
        <v>182</v>
      </c>
      <c r="AK174" s="34"/>
      <c r="AL174" s="34">
        <v>2</v>
      </c>
      <c r="AM174" s="34">
        <v>2</v>
      </c>
      <c r="AN174" s="34">
        <v>2</v>
      </c>
      <c r="AO174" s="34">
        <v>2</v>
      </c>
      <c r="AP174" s="34">
        <v>2</v>
      </c>
      <c r="AQ174" s="34">
        <v>2</v>
      </c>
    </row>
    <row r="175" spans="1:43" ht="56.25" customHeight="1">
      <c r="A175" s="314">
        <v>144</v>
      </c>
      <c r="B175" s="302" t="s">
        <v>718</v>
      </c>
      <c r="C175" s="209" t="s">
        <v>63</v>
      </c>
      <c r="D175" s="209" t="s">
        <v>64</v>
      </c>
      <c r="E175" s="34" t="s">
        <v>344</v>
      </c>
      <c r="F175" s="306" t="s">
        <v>719</v>
      </c>
      <c r="G175" s="34" t="s">
        <v>96</v>
      </c>
      <c r="H175" s="302" t="s">
        <v>70</v>
      </c>
      <c r="I175" s="302" t="s">
        <v>66</v>
      </c>
      <c r="J175" s="34"/>
      <c r="K175" s="34" t="s">
        <v>203</v>
      </c>
      <c r="L175" s="34" t="s">
        <v>71</v>
      </c>
      <c r="M175" s="34" t="s">
        <v>66</v>
      </c>
      <c r="N175" s="34" t="s">
        <v>204</v>
      </c>
      <c r="O175" s="34"/>
      <c r="P175" s="302" t="s">
        <v>379</v>
      </c>
      <c r="Q175" s="302" t="s">
        <v>380</v>
      </c>
      <c r="R175" s="34" t="s">
        <v>67</v>
      </c>
      <c r="S175" s="302" t="s">
        <v>119</v>
      </c>
      <c r="T175" s="302" t="s">
        <v>121</v>
      </c>
      <c r="U175" s="302"/>
      <c r="V175" s="302"/>
      <c r="W175" s="302"/>
      <c r="X175" s="323" t="s">
        <v>720</v>
      </c>
      <c r="Y175" s="34" t="s">
        <v>76</v>
      </c>
      <c r="Z175" s="34"/>
      <c r="AA175" s="34"/>
      <c r="AB175" s="34"/>
      <c r="AC175" s="34"/>
      <c r="AD175" s="34"/>
      <c r="AE175" s="302" t="s">
        <v>721</v>
      </c>
      <c r="AF175" s="34" t="s">
        <v>83</v>
      </c>
      <c r="AG175" s="34" t="s">
        <v>84</v>
      </c>
      <c r="AH175" s="34">
        <v>1</v>
      </c>
      <c r="AI175" s="310">
        <v>45657</v>
      </c>
      <c r="AJ175" s="34"/>
      <c r="AK175" s="34"/>
      <c r="AL175" s="34"/>
      <c r="AM175" s="34">
        <v>1</v>
      </c>
      <c r="AN175" s="34"/>
      <c r="AO175" s="34"/>
      <c r="AP175" s="34"/>
      <c r="AQ175" s="34"/>
    </row>
    <row r="176" spans="1:43" ht="56.25" customHeight="1">
      <c r="A176" s="314">
        <v>145</v>
      </c>
      <c r="B176" s="302" t="s">
        <v>722</v>
      </c>
      <c r="C176" s="209" t="s">
        <v>86</v>
      </c>
      <c r="D176" s="209" t="s">
        <v>87</v>
      </c>
      <c r="E176" s="34" t="s">
        <v>344</v>
      </c>
      <c r="F176" s="306" t="s">
        <v>723</v>
      </c>
      <c r="G176" s="34" t="s">
        <v>96</v>
      </c>
      <c r="H176" s="302" t="s">
        <v>379</v>
      </c>
      <c r="I176" s="302" t="s">
        <v>724</v>
      </c>
      <c r="J176" s="34"/>
      <c r="K176" s="34" t="s">
        <v>177</v>
      </c>
      <c r="L176" s="34" t="s">
        <v>71</v>
      </c>
      <c r="M176" s="34" t="s">
        <v>66</v>
      </c>
      <c r="N176" s="34" t="s">
        <v>70</v>
      </c>
      <c r="O176" s="34"/>
      <c r="P176" s="302" t="s">
        <v>379</v>
      </c>
      <c r="Q176" s="302" t="s">
        <v>724</v>
      </c>
      <c r="R176" s="34" t="s">
        <v>67</v>
      </c>
      <c r="S176" s="302" t="s">
        <v>89</v>
      </c>
      <c r="T176" s="302" t="s">
        <v>138</v>
      </c>
      <c r="U176" s="302"/>
      <c r="V176" s="302"/>
      <c r="W176" s="302" t="s">
        <v>119</v>
      </c>
      <c r="X176" s="323" t="s">
        <v>725</v>
      </c>
      <c r="Y176" s="34"/>
      <c r="Z176" s="34" t="s">
        <v>76</v>
      </c>
      <c r="AA176" s="34"/>
      <c r="AB176" s="34"/>
      <c r="AC176" s="34"/>
      <c r="AD176" s="34"/>
      <c r="AE176" s="302" t="s">
        <v>726</v>
      </c>
      <c r="AF176" s="34" t="s">
        <v>83</v>
      </c>
      <c r="AG176" s="34" t="s">
        <v>84</v>
      </c>
      <c r="AH176" s="34">
        <v>1</v>
      </c>
      <c r="AI176" s="310">
        <v>45444</v>
      </c>
      <c r="AJ176" s="34"/>
      <c r="AK176" s="34"/>
      <c r="AL176" s="34">
        <v>1</v>
      </c>
      <c r="AM176" s="34"/>
      <c r="AN176" s="34"/>
      <c r="AO176" s="34"/>
      <c r="AP176" s="34"/>
      <c r="AQ176" s="34"/>
    </row>
    <row r="177" spans="1:43" ht="56.25" customHeight="1">
      <c r="A177" s="314">
        <v>146</v>
      </c>
      <c r="B177" s="302" t="s">
        <v>727</v>
      </c>
      <c r="C177" s="209" t="s">
        <v>86</v>
      </c>
      <c r="D177" s="209" t="s">
        <v>87</v>
      </c>
      <c r="E177" s="34" t="s">
        <v>344</v>
      </c>
      <c r="F177" s="306" t="s">
        <v>728</v>
      </c>
      <c r="G177" s="34" t="s">
        <v>96</v>
      </c>
      <c r="H177" s="302" t="s">
        <v>70</v>
      </c>
      <c r="I177" s="302" t="s">
        <v>66</v>
      </c>
      <c r="J177" s="34"/>
      <c r="K177" s="34" t="s">
        <v>353</v>
      </c>
      <c r="L177" s="34" t="s">
        <v>71</v>
      </c>
      <c r="M177" s="34" t="s">
        <v>66</v>
      </c>
      <c r="N177" s="34" t="s">
        <v>70</v>
      </c>
      <c r="O177" s="34"/>
      <c r="P177" s="302" t="s">
        <v>220</v>
      </c>
      <c r="Q177" s="302" t="s">
        <v>588</v>
      </c>
      <c r="R177" s="34" t="s">
        <v>67</v>
      </c>
      <c r="S177" s="302" t="s">
        <v>89</v>
      </c>
      <c r="T177" s="302" t="s">
        <v>188</v>
      </c>
      <c r="U177" s="302"/>
      <c r="V177" s="302"/>
      <c r="W177" s="302"/>
      <c r="X177" s="323" t="s">
        <v>729</v>
      </c>
      <c r="Y177" s="34"/>
      <c r="Z177" s="34" t="s">
        <v>76</v>
      </c>
      <c r="AA177" s="34"/>
      <c r="AB177" s="34"/>
      <c r="AC177" s="34"/>
      <c r="AD177" s="34"/>
      <c r="AE177" s="302" t="s">
        <v>730</v>
      </c>
      <c r="AF177" s="34" t="s">
        <v>83</v>
      </c>
      <c r="AG177" s="34" t="s">
        <v>84</v>
      </c>
      <c r="AH177" s="34">
        <v>1</v>
      </c>
      <c r="AI177" s="310">
        <v>45352</v>
      </c>
      <c r="AJ177" s="34"/>
      <c r="AK177" s="34">
        <v>0</v>
      </c>
      <c r="AL177" s="34">
        <v>1</v>
      </c>
      <c r="AM177" s="34"/>
      <c r="AN177" s="34"/>
      <c r="AO177" s="34"/>
      <c r="AP177" s="34"/>
      <c r="AQ177" s="34"/>
    </row>
    <row r="178" spans="1:43" ht="56.25" customHeight="1">
      <c r="A178" s="314">
        <v>147</v>
      </c>
      <c r="B178" s="302" t="s">
        <v>731</v>
      </c>
      <c r="C178" s="302" t="s">
        <v>86</v>
      </c>
      <c r="D178" s="209" t="s">
        <v>87</v>
      </c>
      <c r="E178" s="34" t="s">
        <v>334</v>
      </c>
      <c r="F178" s="34" t="s">
        <v>66</v>
      </c>
      <c r="G178" s="34" t="s">
        <v>67</v>
      </c>
      <c r="H178" s="302" t="s">
        <v>70</v>
      </c>
      <c r="I178" s="302" t="s">
        <v>66</v>
      </c>
      <c r="J178" s="34"/>
      <c r="K178" s="34" t="s">
        <v>70</v>
      </c>
      <c r="L178" s="34" t="s">
        <v>71</v>
      </c>
      <c r="M178" s="34" t="s">
        <v>66</v>
      </c>
      <c r="N178" s="34" t="s">
        <v>70</v>
      </c>
      <c r="O178" s="34"/>
      <c r="P178" s="302" t="s">
        <v>241</v>
      </c>
      <c r="Q178" s="302" t="s">
        <v>732</v>
      </c>
      <c r="R178" s="34" t="s">
        <v>67</v>
      </c>
      <c r="S178" s="302" t="s">
        <v>89</v>
      </c>
      <c r="T178" s="302" t="s">
        <v>155</v>
      </c>
      <c r="U178" s="302"/>
      <c r="V178" s="302"/>
      <c r="W178" s="302"/>
      <c r="X178" s="323" t="s">
        <v>733</v>
      </c>
      <c r="Y178" s="34"/>
      <c r="Z178" s="34" t="s">
        <v>76</v>
      </c>
      <c r="AA178" s="34" t="s">
        <v>76</v>
      </c>
      <c r="AB178" s="34"/>
      <c r="AC178" s="34"/>
      <c r="AD178" s="34"/>
      <c r="AE178" s="302" t="s">
        <v>734</v>
      </c>
      <c r="AF178" s="34" t="s">
        <v>83</v>
      </c>
      <c r="AG178" s="34" t="s">
        <v>84</v>
      </c>
      <c r="AH178" s="94">
        <v>1</v>
      </c>
      <c r="AI178" s="310">
        <v>45627</v>
      </c>
      <c r="AJ178" s="34"/>
      <c r="AK178" s="343"/>
      <c r="AL178" s="343"/>
      <c r="AM178" s="345">
        <v>1</v>
      </c>
      <c r="AN178" s="343"/>
      <c r="AO178" s="94"/>
      <c r="AP178" s="94"/>
      <c r="AQ178" s="94"/>
    </row>
    <row r="179" spans="1:43" ht="72.75" customHeight="1">
      <c r="A179" s="314">
        <v>148</v>
      </c>
      <c r="B179" s="302" t="s">
        <v>735</v>
      </c>
      <c r="C179" s="302" t="s">
        <v>86</v>
      </c>
      <c r="D179" s="209" t="s">
        <v>87</v>
      </c>
      <c r="E179" s="34" t="s">
        <v>344</v>
      </c>
      <c r="F179" s="34" t="s">
        <v>66</v>
      </c>
      <c r="G179" s="34" t="s">
        <v>96</v>
      </c>
      <c r="H179" s="302" t="s">
        <v>70</v>
      </c>
      <c r="I179" s="302" t="s">
        <v>66</v>
      </c>
      <c r="J179" s="34"/>
      <c r="K179" s="34" t="s">
        <v>177</v>
      </c>
      <c r="L179" s="34" t="s">
        <v>71</v>
      </c>
      <c r="M179" s="34" t="s">
        <v>66</v>
      </c>
      <c r="N179" s="34" t="s">
        <v>70</v>
      </c>
      <c r="O179" s="34"/>
      <c r="P179" s="302" t="s">
        <v>241</v>
      </c>
      <c r="Q179" s="302" t="s">
        <v>736</v>
      </c>
      <c r="R179" s="34" t="s">
        <v>67</v>
      </c>
      <c r="S179" s="302" t="s">
        <v>89</v>
      </c>
      <c r="T179" s="302" t="s">
        <v>155</v>
      </c>
      <c r="U179" s="302" t="s">
        <v>90</v>
      </c>
      <c r="V179" s="302"/>
      <c r="W179" s="302" t="s">
        <v>737</v>
      </c>
      <c r="X179" s="323" t="s">
        <v>738</v>
      </c>
      <c r="Y179" s="34" t="s">
        <v>76</v>
      </c>
      <c r="Z179" s="34" t="s">
        <v>76</v>
      </c>
      <c r="AA179" s="34"/>
      <c r="AB179" s="34" t="s">
        <v>76</v>
      </c>
      <c r="AC179" s="34" t="s">
        <v>76</v>
      </c>
      <c r="AD179" s="34"/>
      <c r="AE179" s="302" t="s">
        <v>739</v>
      </c>
      <c r="AF179" s="34" t="s">
        <v>83</v>
      </c>
      <c r="AG179" s="34" t="s">
        <v>84</v>
      </c>
      <c r="AH179" s="34">
        <v>1</v>
      </c>
      <c r="AI179" s="310">
        <v>45992</v>
      </c>
      <c r="AJ179" s="94" t="s">
        <v>163</v>
      </c>
      <c r="AK179" s="94" t="s">
        <v>740</v>
      </c>
      <c r="AL179" s="94" t="s">
        <v>741</v>
      </c>
      <c r="AM179" s="94" t="s">
        <v>742</v>
      </c>
      <c r="AN179" s="94" t="s">
        <v>743</v>
      </c>
      <c r="AO179" s="94">
        <v>1</v>
      </c>
      <c r="AP179" s="94"/>
      <c r="AQ179" s="94"/>
    </row>
    <row r="180" spans="1:43" ht="56.25" customHeight="1">
      <c r="A180" s="314">
        <v>148</v>
      </c>
      <c r="B180" s="302" t="s">
        <v>735</v>
      </c>
      <c r="C180" s="302" t="s">
        <v>86</v>
      </c>
      <c r="D180" s="209" t="s">
        <v>87</v>
      </c>
      <c r="E180" s="34" t="s">
        <v>344</v>
      </c>
      <c r="F180" s="34" t="s">
        <v>66</v>
      </c>
      <c r="G180" s="34" t="s">
        <v>96</v>
      </c>
      <c r="H180" s="302" t="s">
        <v>70</v>
      </c>
      <c r="I180" s="302" t="s">
        <v>66</v>
      </c>
      <c r="J180" s="34"/>
      <c r="K180" s="34" t="s">
        <v>461</v>
      </c>
      <c r="L180" s="34" t="s">
        <v>71</v>
      </c>
      <c r="M180" s="34" t="s">
        <v>66</v>
      </c>
      <c r="N180" s="34" t="s">
        <v>70</v>
      </c>
      <c r="O180" s="34"/>
      <c r="P180" s="302" t="s">
        <v>241</v>
      </c>
      <c r="Q180" s="302" t="s">
        <v>744</v>
      </c>
      <c r="R180" s="34" t="s">
        <v>67</v>
      </c>
      <c r="S180" s="302" t="s">
        <v>89</v>
      </c>
      <c r="T180" s="302" t="s">
        <v>155</v>
      </c>
      <c r="U180" s="302" t="s">
        <v>188</v>
      </c>
      <c r="V180" s="302" t="s">
        <v>99</v>
      </c>
      <c r="W180" s="302" t="s">
        <v>737</v>
      </c>
      <c r="X180" s="323" t="s">
        <v>738</v>
      </c>
      <c r="Y180" s="34" t="s">
        <v>76</v>
      </c>
      <c r="Z180" s="34" t="s">
        <v>76</v>
      </c>
      <c r="AA180" s="34"/>
      <c r="AB180" s="34" t="s">
        <v>76</v>
      </c>
      <c r="AC180" s="34" t="s">
        <v>76</v>
      </c>
      <c r="AD180" s="34"/>
      <c r="AE180" s="302" t="s">
        <v>745</v>
      </c>
      <c r="AF180" s="34" t="s">
        <v>83</v>
      </c>
      <c r="AG180" s="34" t="s">
        <v>84</v>
      </c>
      <c r="AH180" s="34">
        <v>1</v>
      </c>
      <c r="AI180" s="310">
        <v>45992</v>
      </c>
      <c r="AJ180" s="94" t="s">
        <v>163</v>
      </c>
      <c r="AK180" s="94"/>
      <c r="AL180" s="94" t="s">
        <v>746</v>
      </c>
      <c r="AM180" s="94" t="s">
        <v>235</v>
      </c>
      <c r="AN180" s="94" t="s">
        <v>747</v>
      </c>
      <c r="AO180" s="94">
        <v>1</v>
      </c>
      <c r="AP180" s="94"/>
      <c r="AQ180" s="94"/>
    </row>
    <row r="181" spans="1:43" ht="56.25" customHeight="1">
      <c r="A181" s="314">
        <v>148</v>
      </c>
      <c r="B181" s="302" t="s">
        <v>735</v>
      </c>
      <c r="C181" s="302" t="s">
        <v>86</v>
      </c>
      <c r="D181" s="209" t="s">
        <v>87</v>
      </c>
      <c r="E181" s="34" t="s">
        <v>344</v>
      </c>
      <c r="F181" s="34" t="s">
        <v>66</v>
      </c>
      <c r="G181" s="34" t="s">
        <v>96</v>
      </c>
      <c r="H181" s="302" t="s">
        <v>70</v>
      </c>
      <c r="I181" s="302" t="s">
        <v>66</v>
      </c>
      <c r="J181" s="34"/>
      <c r="K181" s="34" t="s">
        <v>461</v>
      </c>
      <c r="L181" s="34" t="s">
        <v>71</v>
      </c>
      <c r="M181" s="34" t="s">
        <v>66</v>
      </c>
      <c r="N181" s="34" t="s">
        <v>70</v>
      </c>
      <c r="O181" s="34"/>
      <c r="P181" s="302" t="s">
        <v>241</v>
      </c>
      <c r="Q181" s="302" t="s">
        <v>66</v>
      </c>
      <c r="R181" s="34" t="s">
        <v>67</v>
      </c>
      <c r="S181" s="302" t="s">
        <v>89</v>
      </c>
      <c r="T181" s="302" t="s">
        <v>155</v>
      </c>
      <c r="U181" s="302" t="s">
        <v>90</v>
      </c>
      <c r="V181" s="302"/>
      <c r="W181" s="302"/>
      <c r="X181" s="323" t="s">
        <v>738</v>
      </c>
      <c r="Y181" s="34" t="s">
        <v>76</v>
      </c>
      <c r="Z181" s="34" t="s">
        <v>76</v>
      </c>
      <c r="AA181" s="34"/>
      <c r="AB181" s="34"/>
      <c r="AC181" s="34"/>
      <c r="AD181" s="34"/>
      <c r="AE181" s="302" t="s">
        <v>748</v>
      </c>
      <c r="AF181" s="34" t="s">
        <v>83</v>
      </c>
      <c r="AG181" s="34" t="s">
        <v>84</v>
      </c>
      <c r="AH181" s="34">
        <v>1</v>
      </c>
      <c r="AI181" s="310">
        <v>45992</v>
      </c>
      <c r="AJ181" s="94" t="s">
        <v>163</v>
      </c>
      <c r="AK181" s="94"/>
      <c r="AL181" s="94" t="s">
        <v>746</v>
      </c>
      <c r="AM181" s="94" t="s">
        <v>235</v>
      </c>
      <c r="AN181" s="94" t="s">
        <v>747</v>
      </c>
      <c r="AO181" s="94">
        <v>1</v>
      </c>
      <c r="AP181" s="94"/>
      <c r="AQ181" s="94"/>
    </row>
    <row r="182" spans="1:43" ht="397.5" customHeight="1">
      <c r="A182" s="314">
        <v>149</v>
      </c>
      <c r="B182" s="302" t="s">
        <v>749</v>
      </c>
      <c r="C182" s="302" t="s">
        <v>63</v>
      </c>
      <c r="D182" s="209" t="s">
        <v>64</v>
      </c>
      <c r="E182" s="34" t="s">
        <v>334</v>
      </c>
      <c r="F182" s="34" t="s">
        <v>66</v>
      </c>
      <c r="G182" s="34" t="s">
        <v>96</v>
      </c>
      <c r="H182" s="302" t="s">
        <v>241</v>
      </c>
      <c r="I182" s="302" t="s">
        <v>750</v>
      </c>
      <c r="J182" s="34"/>
      <c r="K182" s="34" t="s">
        <v>177</v>
      </c>
      <c r="L182" s="34" t="s">
        <v>71</v>
      </c>
      <c r="M182" s="34" t="s">
        <v>66</v>
      </c>
      <c r="N182" s="34" t="s">
        <v>70</v>
      </c>
      <c r="O182" s="34"/>
      <c r="P182" s="302" t="s">
        <v>241</v>
      </c>
      <c r="Q182" s="302" t="s">
        <v>750</v>
      </c>
      <c r="R182" s="34" t="s">
        <v>67</v>
      </c>
      <c r="S182" s="302" t="s">
        <v>89</v>
      </c>
      <c r="T182" s="302" t="s">
        <v>155</v>
      </c>
      <c r="U182" s="302" t="s">
        <v>188</v>
      </c>
      <c r="V182" s="302" t="s">
        <v>138</v>
      </c>
      <c r="W182" s="302"/>
      <c r="X182" s="323" t="s">
        <v>751</v>
      </c>
      <c r="Y182" s="34" t="s">
        <v>76</v>
      </c>
      <c r="Z182" s="34" t="s">
        <v>76</v>
      </c>
      <c r="AA182" s="34" t="s">
        <v>76</v>
      </c>
      <c r="AB182" s="34" t="s">
        <v>76</v>
      </c>
      <c r="AC182" s="34"/>
      <c r="AD182" s="34"/>
      <c r="AE182" s="302" t="s">
        <v>752</v>
      </c>
      <c r="AF182" s="34" t="s">
        <v>83</v>
      </c>
      <c r="AG182" s="34" t="s">
        <v>84</v>
      </c>
      <c r="AH182" s="34">
        <v>1</v>
      </c>
      <c r="AI182" s="310">
        <v>45809</v>
      </c>
      <c r="AJ182" s="94" t="s">
        <v>163</v>
      </c>
      <c r="AK182" s="94" t="s">
        <v>746</v>
      </c>
      <c r="AL182" s="94" t="s">
        <v>235</v>
      </c>
      <c r="AM182" s="94" t="s">
        <v>747</v>
      </c>
      <c r="AN182" s="94">
        <v>1</v>
      </c>
      <c r="AO182" s="94"/>
      <c r="AP182" s="94"/>
      <c r="AQ182" s="94"/>
    </row>
    <row r="183" spans="1:43" ht="56.25" customHeight="1">
      <c r="A183" s="314">
        <v>150</v>
      </c>
      <c r="B183" s="302" t="s">
        <v>753</v>
      </c>
      <c r="C183" s="302" t="s">
        <v>86</v>
      </c>
      <c r="D183" s="209" t="s">
        <v>87</v>
      </c>
      <c r="E183" s="34" t="s">
        <v>334</v>
      </c>
      <c r="F183" s="34" t="s">
        <v>66</v>
      </c>
      <c r="G183" s="34" t="s">
        <v>96</v>
      </c>
      <c r="H183" s="302" t="s">
        <v>220</v>
      </c>
      <c r="I183" s="302" t="s">
        <v>754</v>
      </c>
      <c r="J183" s="34"/>
      <c r="K183" s="34" t="s">
        <v>755</v>
      </c>
      <c r="L183" s="34" t="s">
        <v>71</v>
      </c>
      <c r="M183" s="34" t="s">
        <v>66</v>
      </c>
      <c r="N183" s="34" t="s">
        <v>70</v>
      </c>
      <c r="O183" s="34"/>
      <c r="P183" s="302" t="s">
        <v>220</v>
      </c>
      <c r="Q183" s="302" t="s">
        <v>754</v>
      </c>
      <c r="R183" s="34" t="s">
        <v>67</v>
      </c>
      <c r="S183" s="302" t="s">
        <v>89</v>
      </c>
      <c r="T183" s="302" t="s">
        <v>155</v>
      </c>
      <c r="U183" s="302"/>
      <c r="V183" s="302"/>
      <c r="W183" s="302"/>
      <c r="X183" s="323" t="s">
        <v>756</v>
      </c>
      <c r="Y183" s="34" t="s">
        <v>76</v>
      </c>
      <c r="Z183" s="34" t="s">
        <v>76</v>
      </c>
      <c r="AA183" s="34" t="s">
        <v>76</v>
      </c>
      <c r="AB183" s="34" t="s">
        <v>76</v>
      </c>
      <c r="AC183" s="34"/>
      <c r="AD183" s="34" t="s">
        <v>76</v>
      </c>
      <c r="AE183" s="302" t="s">
        <v>757</v>
      </c>
      <c r="AF183" s="34" t="s">
        <v>83</v>
      </c>
      <c r="AG183" s="34" t="s">
        <v>84</v>
      </c>
      <c r="AH183" s="34">
        <v>1</v>
      </c>
      <c r="AI183" s="310">
        <v>45809</v>
      </c>
      <c r="AJ183" s="94" t="s">
        <v>163</v>
      </c>
      <c r="AK183" s="94" t="s">
        <v>746</v>
      </c>
      <c r="AL183" s="94" t="s">
        <v>235</v>
      </c>
      <c r="AM183" s="94" t="s">
        <v>747</v>
      </c>
      <c r="AN183" s="94">
        <v>1</v>
      </c>
      <c r="AO183" s="94"/>
      <c r="AP183" s="94"/>
      <c r="AQ183" s="94"/>
    </row>
    <row r="184" spans="1:43" ht="103.5" customHeight="1">
      <c r="A184" s="314">
        <v>151</v>
      </c>
      <c r="B184" s="302" t="s">
        <v>758</v>
      </c>
      <c r="C184" s="302" t="s">
        <v>86</v>
      </c>
      <c r="D184" s="302" t="s">
        <v>87</v>
      </c>
      <c r="E184" s="34" t="s">
        <v>334</v>
      </c>
      <c r="F184" s="34" t="s">
        <v>66</v>
      </c>
      <c r="G184" s="34" t="s">
        <v>96</v>
      </c>
      <c r="H184" s="302" t="s">
        <v>70</v>
      </c>
      <c r="I184" s="302" t="s">
        <v>66</v>
      </c>
      <c r="J184" s="34" t="s">
        <v>759</v>
      </c>
      <c r="K184" s="34" t="s">
        <v>222</v>
      </c>
      <c r="L184" s="34" t="s">
        <v>66</v>
      </c>
      <c r="M184" s="34" t="s">
        <v>66</v>
      </c>
      <c r="N184" s="34" t="s">
        <v>70</v>
      </c>
      <c r="O184" s="34"/>
      <c r="P184" s="302" t="s">
        <v>220</v>
      </c>
      <c r="Q184" s="302" t="s">
        <v>429</v>
      </c>
      <c r="R184" s="34" t="s">
        <v>67</v>
      </c>
      <c r="S184" s="302" t="s">
        <v>89</v>
      </c>
      <c r="T184" s="302" t="s">
        <v>80</v>
      </c>
      <c r="U184" s="302"/>
      <c r="V184" s="302"/>
      <c r="W184" s="302"/>
      <c r="X184" s="323" t="s">
        <v>760</v>
      </c>
      <c r="Y184" s="34" t="s">
        <v>76</v>
      </c>
      <c r="Z184" s="34" t="s">
        <v>76</v>
      </c>
      <c r="AA184" s="34"/>
      <c r="AB184" s="34"/>
      <c r="AC184" s="34"/>
      <c r="AD184" s="34"/>
      <c r="AE184" s="302" t="s">
        <v>761</v>
      </c>
      <c r="AF184" s="34" t="s">
        <v>83</v>
      </c>
      <c r="AG184" s="34" t="s">
        <v>84</v>
      </c>
      <c r="AH184" s="34">
        <v>2</v>
      </c>
      <c r="AI184" s="310">
        <v>45627</v>
      </c>
      <c r="AJ184" s="34" t="s">
        <v>225</v>
      </c>
      <c r="AK184" s="34"/>
      <c r="AL184" s="34"/>
      <c r="AM184" s="34">
        <v>2</v>
      </c>
      <c r="AN184" s="34"/>
      <c r="AO184" s="34"/>
      <c r="AP184" s="34"/>
      <c r="AQ184" s="34"/>
    </row>
    <row r="185" spans="1:43" ht="193.5" customHeight="1">
      <c r="A185" s="314">
        <v>152</v>
      </c>
      <c r="B185" s="302" t="s">
        <v>762</v>
      </c>
      <c r="C185" s="302" t="s">
        <v>86</v>
      </c>
      <c r="D185" s="302" t="s">
        <v>87</v>
      </c>
      <c r="E185" s="34" t="s">
        <v>334</v>
      </c>
      <c r="F185" s="34" t="s">
        <v>66</v>
      </c>
      <c r="G185" s="34" t="s">
        <v>96</v>
      </c>
      <c r="H185" s="302" t="s">
        <v>70</v>
      </c>
      <c r="I185" s="302" t="s">
        <v>66</v>
      </c>
      <c r="J185" s="94"/>
      <c r="K185" s="94" t="s">
        <v>203</v>
      </c>
      <c r="L185" s="34" t="s">
        <v>66</v>
      </c>
      <c r="M185" s="34" t="s">
        <v>66</v>
      </c>
      <c r="N185" s="34" t="s">
        <v>70</v>
      </c>
      <c r="O185" s="94"/>
      <c r="P185" s="302" t="s">
        <v>68</v>
      </c>
      <c r="Q185" s="302" t="s">
        <v>69</v>
      </c>
      <c r="R185" s="34" t="s">
        <v>67</v>
      </c>
      <c r="S185" s="302" t="s">
        <v>89</v>
      </c>
      <c r="T185" s="302" t="s">
        <v>80</v>
      </c>
      <c r="U185" s="320"/>
      <c r="V185" s="320"/>
      <c r="W185" s="320"/>
      <c r="X185" s="323" t="s">
        <v>763</v>
      </c>
      <c r="Y185" s="34" t="s">
        <v>76</v>
      </c>
      <c r="Z185" s="34" t="s">
        <v>76</v>
      </c>
      <c r="AA185" s="34"/>
      <c r="AB185" s="34"/>
      <c r="AC185" s="34"/>
      <c r="AD185" s="34"/>
      <c r="AE185" s="302" t="s">
        <v>764</v>
      </c>
      <c r="AF185" s="34" t="s">
        <v>83</v>
      </c>
      <c r="AG185" s="34" t="s">
        <v>84</v>
      </c>
      <c r="AH185" s="34">
        <v>3</v>
      </c>
      <c r="AI185" s="310">
        <v>45627</v>
      </c>
      <c r="AJ185" s="34" t="s">
        <v>225</v>
      </c>
      <c r="AK185" s="34"/>
      <c r="AL185" s="34"/>
      <c r="AM185" s="34">
        <v>3</v>
      </c>
      <c r="AN185" s="34"/>
      <c r="AO185" s="34"/>
      <c r="AP185" s="34"/>
      <c r="AQ185" s="34"/>
    </row>
    <row r="186" spans="1:43" ht="56.25" customHeight="1">
      <c r="A186" s="314">
        <v>153</v>
      </c>
      <c r="B186" s="302" t="s">
        <v>765</v>
      </c>
      <c r="C186" s="302" t="s">
        <v>86</v>
      </c>
      <c r="D186" s="302" t="s">
        <v>87</v>
      </c>
      <c r="E186" s="34" t="s">
        <v>334</v>
      </c>
      <c r="F186" s="34" t="s">
        <v>66</v>
      </c>
      <c r="G186" s="34" t="s">
        <v>96</v>
      </c>
      <c r="H186" s="302" t="s">
        <v>70</v>
      </c>
      <c r="I186" s="302" t="s">
        <v>66</v>
      </c>
      <c r="J186" s="94"/>
      <c r="K186" s="34" t="s">
        <v>325</v>
      </c>
      <c r="L186" s="34" t="s">
        <v>66</v>
      </c>
      <c r="M186" s="34" t="s">
        <v>66</v>
      </c>
      <c r="N186" s="34" t="s">
        <v>70</v>
      </c>
      <c r="O186" s="94"/>
      <c r="P186" s="302" t="s">
        <v>220</v>
      </c>
      <c r="Q186" s="302" t="s">
        <v>605</v>
      </c>
      <c r="R186" s="34" t="s">
        <v>67</v>
      </c>
      <c r="S186" s="302" t="s">
        <v>89</v>
      </c>
      <c r="T186" s="302" t="s">
        <v>80</v>
      </c>
      <c r="U186" s="302" t="s">
        <v>90</v>
      </c>
      <c r="V186" s="302" t="s">
        <v>187</v>
      </c>
      <c r="W186" s="320"/>
      <c r="X186" s="323" t="s">
        <v>766</v>
      </c>
      <c r="Y186" s="34" t="s">
        <v>76</v>
      </c>
      <c r="Z186" s="34" t="s">
        <v>76</v>
      </c>
      <c r="AA186" s="34"/>
      <c r="AB186" s="34"/>
      <c r="AC186" s="34"/>
      <c r="AD186" s="34"/>
      <c r="AE186" s="302" t="s">
        <v>767</v>
      </c>
      <c r="AF186" s="34" t="s">
        <v>83</v>
      </c>
      <c r="AG186" s="34" t="s">
        <v>84</v>
      </c>
      <c r="AH186" s="34">
        <v>4</v>
      </c>
      <c r="AI186" s="310">
        <v>46357</v>
      </c>
      <c r="AJ186" s="34" t="s">
        <v>225</v>
      </c>
      <c r="AK186" s="34"/>
      <c r="AL186" s="34"/>
      <c r="AM186" s="34">
        <v>2</v>
      </c>
      <c r="AN186" s="34"/>
      <c r="AO186" s="34">
        <v>1</v>
      </c>
      <c r="AP186" s="34"/>
      <c r="AQ186" s="34">
        <v>1</v>
      </c>
    </row>
    <row r="187" spans="1:43" ht="56.25" customHeight="1">
      <c r="A187" s="314">
        <v>154</v>
      </c>
      <c r="B187" s="302" t="s">
        <v>768</v>
      </c>
      <c r="C187" s="302" t="s">
        <v>312</v>
      </c>
      <c r="D187" s="209" t="s">
        <v>493</v>
      </c>
      <c r="E187" s="34" t="s">
        <v>334</v>
      </c>
      <c r="F187" s="34" t="s">
        <v>66</v>
      </c>
      <c r="G187" s="34" t="s">
        <v>96</v>
      </c>
      <c r="H187" s="302" t="s">
        <v>70</v>
      </c>
      <c r="I187" s="302" t="s">
        <v>66</v>
      </c>
      <c r="J187" s="94"/>
      <c r="K187" s="34" t="s">
        <v>203</v>
      </c>
      <c r="L187" s="34" t="s">
        <v>71</v>
      </c>
      <c r="M187" s="34" t="s">
        <v>71</v>
      </c>
      <c r="N187" s="34" t="s">
        <v>507</v>
      </c>
      <c r="O187" s="94"/>
      <c r="P187" s="302" t="s">
        <v>70</v>
      </c>
      <c r="Q187" s="302"/>
      <c r="R187" s="34" t="s">
        <v>67</v>
      </c>
      <c r="S187" s="302" t="s">
        <v>499</v>
      </c>
      <c r="T187" s="302" t="s">
        <v>508</v>
      </c>
      <c r="U187" s="302"/>
      <c r="V187" s="302"/>
      <c r="W187" s="320"/>
      <c r="X187" s="323" t="s">
        <v>769</v>
      </c>
      <c r="Y187" s="34"/>
      <c r="Z187" s="34"/>
      <c r="AA187" s="34"/>
      <c r="AB187" s="34"/>
      <c r="AC187" s="34"/>
      <c r="AD187" s="34" t="s">
        <v>76</v>
      </c>
      <c r="AE187" s="302" t="s">
        <v>770</v>
      </c>
      <c r="AF187" s="34" t="s">
        <v>83</v>
      </c>
      <c r="AG187" s="34" t="s">
        <v>84</v>
      </c>
      <c r="AH187" s="34">
        <v>1</v>
      </c>
      <c r="AI187" s="310">
        <v>45809</v>
      </c>
      <c r="AJ187" s="34"/>
      <c r="AK187" s="34"/>
      <c r="AL187" s="34"/>
      <c r="AM187" s="34"/>
      <c r="AN187" s="34">
        <v>1</v>
      </c>
      <c r="AO187" s="34"/>
      <c r="AP187" s="34"/>
      <c r="AQ187" s="34"/>
    </row>
    <row r="188" spans="1:43" ht="56.25" customHeight="1">
      <c r="A188" s="314">
        <v>154</v>
      </c>
      <c r="B188" s="302" t="s">
        <v>768</v>
      </c>
      <c r="C188" s="302" t="s">
        <v>312</v>
      </c>
      <c r="D188" s="209" t="s">
        <v>493</v>
      </c>
      <c r="E188" s="34" t="s">
        <v>334</v>
      </c>
      <c r="F188" s="34" t="s">
        <v>66</v>
      </c>
      <c r="G188" s="34" t="s">
        <v>96</v>
      </c>
      <c r="H188" s="302" t="s">
        <v>70</v>
      </c>
      <c r="I188" s="302" t="s">
        <v>66</v>
      </c>
      <c r="J188" s="94"/>
      <c r="K188" s="34" t="s">
        <v>203</v>
      </c>
      <c r="L188" s="34" t="s">
        <v>71</v>
      </c>
      <c r="M188" s="34" t="s">
        <v>71</v>
      </c>
      <c r="N188" s="34" t="s">
        <v>507</v>
      </c>
      <c r="O188" s="94"/>
      <c r="P188" s="302" t="s">
        <v>70</v>
      </c>
      <c r="Q188" s="302"/>
      <c r="R188" s="34" t="s">
        <v>67</v>
      </c>
      <c r="S188" s="302" t="s">
        <v>499</v>
      </c>
      <c r="T188" s="302" t="s">
        <v>508</v>
      </c>
      <c r="U188" s="302"/>
      <c r="V188" s="302"/>
      <c r="W188" s="320"/>
      <c r="X188" s="323" t="s">
        <v>769</v>
      </c>
      <c r="Y188" s="34"/>
      <c r="Z188" s="34"/>
      <c r="AA188" s="34"/>
      <c r="AB188" s="34"/>
      <c r="AC188" s="34"/>
      <c r="AD188" s="34" t="s">
        <v>76</v>
      </c>
      <c r="AE188" s="302" t="s">
        <v>771</v>
      </c>
      <c r="AF188" s="34" t="s">
        <v>169</v>
      </c>
      <c r="AG188" s="34" t="s">
        <v>84</v>
      </c>
      <c r="AH188" s="34">
        <v>1</v>
      </c>
      <c r="AI188" s="310">
        <v>46174</v>
      </c>
      <c r="AJ188" s="34"/>
      <c r="AK188" s="34"/>
      <c r="AL188" s="34"/>
      <c r="AM188" s="34"/>
      <c r="AN188" s="34"/>
      <c r="AO188" s="34"/>
      <c r="AP188" s="34">
        <v>1</v>
      </c>
      <c r="AQ188" s="34"/>
    </row>
    <row r="189" spans="1:43" ht="56.25" customHeight="1">
      <c r="A189" s="314">
        <v>155</v>
      </c>
      <c r="B189" s="302" t="s">
        <v>772</v>
      </c>
      <c r="C189" s="302" t="s">
        <v>312</v>
      </c>
      <c r="D189" s="209" t="s">
        <v>493</v>
      </c>
      <c r="E189" s="34" t="s">
        <v>334</v>
      </c>
      <c r="F189" s="34" t="s">
        <v>66</v>
      </c>
      <c r="G189" s="34" t="s">
        <v>96</v>
      </c>
      <c r="H189" s="302" t="s">
        <v>70</v>
      </c>
      <c r="I189" s="302" t="s">
        <v>66</v>
      </c>
      <c r="J189" s="94"/>
      <c r="K189" s="34" t="s">
        <v>203</v>
      </c>
      <c r="L189" s="34" t="s">
        <v>71</v>
      </c>
      <c r="M189" s="34" t="s">
        <v>71</v>
      </c>
      <c r="N189" s="34" t="s">
        <v>773</v>
      </c>
      <c r="O189" s="94"/>
      <c r="P189" s="302" t="s">
        <v>70</v>
      </c>
      <c r="Q189" s="302"/>
      <c r="R189" s="34" t="s">
        <v>67</v>
      </c>
      <c r="S189" s="302" t="s">
        <v>499</v>
      </c>
      <c r="T189" s="302" t="s">
        <v>243</v>
      </c>
      <c r="U189" s="302"/>
      <c r="V189" s="302"/>
      <c r="W189" s="320"/>
      <c r="X189" s="323" t="s">
        <v>774</v>
      </c>
      <c r="Y189" s="34"/>
      <c r="Z189" s="34"/>
      <c r="AA189" s="34"/>
      <c r="AB189" s="34"/>
      <c r="AC189" s="34"/>
      <c r="AD189" s="34" t="s">
        <v>76</v>
      </c>
      <c r="AE189" s="302" t="s">
        <v>775</v>
      </c>
      <c r="AF189" s="34" t="s">
        <v>83</v>
      </c>
      <c r="AG189" s="34" t="s">
        <v>84</v>
      </c>
      <c r="AH189" s="34">
        <v>1</v>
      </c>
      <c r="AI189" s="310">
        <v>45809</v>
      </c>
      <c r="AJ189" s="34"/>
      <c r="AK189" s="34"/>
      <c r="AL189" s="34"/>
      <c r="AM189" s="34"/>
      <c r="AN189" s="34">
        <v>1</v>
      </c>
      <c r="AO189" s="34"/>
      <c r="AP189" s="34"/>
      <c r="AQ189" s="34"/>
    </row>
    <row r="190" spans="1:43" ht="56.25" customHeight="1">
      <c r="A190" s="314">
        <v>155</v>
      </c>
      <c r="B190" s="302" t="s">
        <v>772</v>
      </c>
      <c r="C190" s="302" t="s">
        <v>312</v>
      </c>
      <c r="D190" s="209" t="s">
        <v>493</v>
      </c>
      <c r="E190" s="34" t="s">
        <v>334</v>
      </c>
      <c r="F190" s="34" t="s">
        <v>66</v>
      </c>
      <c r="G190" s="34" t="s">
        <v>96</v>
      </c>
      <c r="H190" s="302" t="s">
        <v>70</v>
      </c>
      <c r="I190" s="302" t="s">
        <v>66</v>
      </c>
      <c r="J190" s="94"/>
      <c r="K190" s="34" t="s">
        <v>203</v>
      </c>
      <c r="L190" s="34" t="s">
        <v>71</v>
      </c>
      <c r="M190" s="34" t="s">
        <v>71</v>
      </c>
      <c r="N190" s="34" t="s">
        <v>773</v>
      </c>
      <c r="O190" s="94"/>
      <c r="P190" s="302" t="s">
        <v>70</v>
      </c>
      <c r="Q190" s="302"/>
      <c r="R190" s="34" t="s">
        <v>67</v>
      </c>
      <c r="S190" s="302" t="s">
        <v>499</v>
      </c>
      <c r="T190" s="302" t="s">
        <v>243</v>
      </c>
      <c r="U190" s="302"/>
      <c r="V190" s="302"/>
      <c r="W190" s="320"/>
      <c r="X190" s="323" t="s">
        <v>774</v>
      </c>
      <c r="Y190" s="34"/>
      <c r="Z190" s="34"/>
      <c r="AA190" s="34"/>
      <c r="AB190" s="34"/>
      <c r="AC190" s="34"/>
      <c r="AD190" s="34" t="s">
        <v>76</v>
      </c>
      <c r="AE190" s="302" t="s">
        <v>776</v>
      </c>
      <c r="AF190" s="34" t="s">
        <v>169</v>
      </c>
      <c r="AG190" s="34" t="s">
        <v>84</v>
      </c>
      <c r="AH190" s="34">
        <v>1</v>
      </c>
      <c r="AI190" s="310">
        <v>46174</v>
      </c>
      <c r="AJ190" s="34"/>
      <c r="AK190" s="34"/>
      <c r="AL190" s="34"/>
      <c r="AM190" s="34"/>
      <c r="AN190" s="34"/>
      <c r="AO190" s="34"/>
      <c r="AP190" s="34">
        <v>1</v>
      </c>
      <c r="AQ190" s="34"/>
    </row>
  </sheetData>
  <sheetProtection algorithmName="SHA-512" hashValue="C2FvpSgc6ruP0RGZOsC8hYukzJUmnRcmzhF92+xioSxvW5jFRH/quxnskt2j+D+vwUFhJ2QARk801qAViZNgJA==" saltValue="Q/ll3eOy5Rt+b67DjUfaFw==" spinCount="100000"/>
  <autoFilter ref="A4:AR4" xr:uid="{00000000-0001-0000-0400-000000000000}"/>
  <dataConsolidate/>
  <mergeCells count="15">
    <mergeCell ref="A2:B3"/>
    <mergeCell ref="P3:Q3"/>
    <mergeCell ref="C2:R2"/>
    <mergeCell ref="S2:W2"/>
    <mergeCell ref="S3:T3"/>
    <mergeCell ref="C3:D3"/>
    <mergeCell ref="E3:G3"/>
    <mergeCell ref="H3:J3"/>
    <mergeCell ref="K3:O3"/>
    <mergeCell ref="AP1:AQ1"/>
    <mergeCell ref="U3:W3"/>
    <mergeCell ref="Y2:AQ2"/>
    <mergeCell ref="Y3:AD3"/>
    <mergeCell ref="AE3:AF3"/>
    <mergeCell ref="AG3:AQ3"/>
  </mergeCells>
  <dataValidations count="1">
    <dataValidation allowBlank="1" showInputMessage="1" showErrorMessage="1" sqref="X137 X148 X90" xr:uid="{8FD2751B-91EE-4AA7-BC68-82FD97B434B6}"/>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97">
        <x14:dataValidation type="list" allowBlank="1" showInputMessage="1" showErrorMessage="1" xr:uid="{9C3B4CA3-F415-4A0B-A0A1-E28E5C3BEFCE}">
          <x14:formula1>
            <xm:f>listas!$AH$3:$AH$5</xm:f>
          </x14:formula1>
          <xm:sqref>AF174:AF190 AF112:AF113 AF164:AF165 AF158:AF159 AF89 AF117:AF122 AF161:AF162 AF125:AF129 AF148 AF146 AF141:AF143 AF137:AF138 AF170:AF172 AF150:AF152 AF131:AF132</xm:sqref>
        </x14:dataValidation>
        <x14:dataValidation type="list" allowBlank="1" showInputMessage="1" showErrorMessage="1" xr:uid="{F05652B0-7E45-4D79-87E2-FBE9D797CDF8}">
          <x14:formula1>
            <xm:f>listas!$AB$3:$AB$8</xm:f>
          </x14:formula1>
          <xm:sqref>M142 L185:M190 L112:L184</xm:sqref>
        </x14:dataValidation>
        <x14:dataValidation type="list" allowBlank="1" showInputMessage="1" showErrorMessage="1" xr:uid="{D051F19D-7A5C-4969-BAD4-4DB6BF409A2B}">
          <x14:formula1>
            <xm:f>listas!$Z$3:$Z$34</xm:f>
          </x14:formula1>
          <xm:sqref>U114:V114 V111 V117:V131 T158:T167 U119:U131 U116:V116 T112:V113 T144:T156 U174:V190 T114:T120 U132:V169 T175:T183 T187:T190 T123:T140</xm:sqref>
        </x14:dataValidation>
        <x14:dataValidation type="list" allowBlank="1" showInputMessage="1" showErrorMessage="1" xr:uid="{E8FE4B21-4C6E-45ED-88E2-B15258DFDB4D}">
          <x14:formula1>
            <xm:f>listas!$G$3:$G$13</xm:f>
          </x14:formula1>
          <xm:sqref>P176:P190 H112:H190 P112:P167</xm:sqref>
        </x14:dataValidation>
        <x14:dataValidation type="list" allowBlank="1" showInputMessage="1" showErrorMessage="1" xr:uid="{FCFD56F7-ECCF-4171-8F4D-83D814045605}">
          <x14:formula1>
            <xm:f>listas!$W$3:$W$8</xm:f>
          </x14:formula1>
          <xm:sqref>T157 S175:S190 S112:S167</xm:sqref>
        </x14:dataValidation>
        <x14:dataValidation type="list" allowBlank="1" showInputMessage="1" showErrorMessage="1" xr:uid="{44DD17FA-9F84-4FD7-95FC-44C6538E0C6B}">
          <x14:formula1>
            <xm:f>listas!$B$3:$B$5</xm:f>
          </x14:formula1>
          <xm:sqref>G170 G174:G190 G112:G166</xm:sqref>
        </x14:dataValidation>
        <x14:dataValidation type="list" allowBlank="1" showInputMessage="1" showErrorMessage="1" xr:uid="{3FEFA44F-5F08-4A9D-A09B-C16D5DBB1C52}">
          <x14:formula1>
            <xm:f>INDIRECT(listas!$M$134)</xm:f>
          </x14:formula1>
          <xm:sqref>Q162</xm:sqref>
        </x14:dataValidation>
        <x14:dataValidation type="list" allowBlank="1" showInputMessage="1" showErrorMessage="1" xr:uid="{84C7BA92-8D5B-49B3-9C9F-3CD8593C14A1}">
          <x14:formula1>
            <xm:f>INDIRECT(listas!$M$132)</xm:f>
          </x14:formula1>
          <xm:sqref>Q161</xm:sqref>
        </x14:dataValidation>
        <x14:dataValidation type="list" allowBlank="1" showInputMessage="1" showErrorMessage="1" xr:uid="{35DEBE8C-0A6B-4A90-A151-02BED3D657C5}">
          <x14:formula1>
            <xm:f>INDIRECT(listas!$M$127)</xm:f>
          </x14:formula1>
          <xm:sqref>Q157 Q167</xm:sqref>
        </x14:dataValidation>
        <x14:dataValidation type="list" allowBlank="1" showInputMessage="1" showErrorMessage="1" xr:uid="{8D7BF99C-543F-4CB3-9D86-F90F08CB034E}">
          <x14:formula1>
            <xm:f>INDIRECT(listas!$M$123)</xm:f>
          </x14:formula1>
          <xm:sqref>Q163:Q165</xm:sqref>
        </x14:dataValidation>
        <x14:dataValidation type="list" allowBlank="1" showInputMessage="1" showErrorMessage="1" xr:uid="{7DFD777A-37F4-47E5-9E91-FA39C0440756}">
          <x14:formula1>
            <xm:f>INDIRECT(listas!$M$121)</xm:f>
          </x14:formula1>
          <xm:sqref>Q154:Q156</xm:sqref>
        </x14:dataValidation>
        <x14:dataValidation type="list" allowBlank="1" showInputMessage="1" showErrorMessage="1" xr:uid="{66436FB0-9997-437E-B4D5-49E7D9C43421}">
          <x14:formula1>
            <xm:f>INDIRECT(listas!$M$113)</xm:f>
          </x14:formula1>
          <xm:sqref>Q152</xm:sqref>
        </x14:dataValidation>
        <x14:dataValidation type="list" allowBlank="1" showInputMessage="1" showErrorMessage="1" xr:uid="{9D1D8694-F5E4-43C2-BBFF-EE7DFE92B7D9}">
          <x14:formula1>
            <xm:f>INDIRECT(listas!$M$106)</xm:f>
          </x14:formula1>
          <xm:sqref>Q150:Q151</xm:sqref>
        </x14:dataValidation>
        <x14:dataValidation type="list" allowBlank="1" showInputMessage="1" showErrorMessage="1" xr:uid="{51EE69BE-C148-49EF-A42F-7C12AD6E003E}">
          <x14:formula1>
            <xm:f>INDIRECT(listas!$M$103)</xm:f>
          </x14:formula1>
          <xm:sqref>Q149</xm:sqref>
        </x14:dataValidation>
        <x14:dataValidation type="list" allowBlank="1" showInputMessage="1" showErrorMessage="1" xr:uid="{273165A7-A812-4F9F-B779-3C7E18B1905C}">
          <x14:formula1>
            <xm:f>INDIRECT(listas!$M$100)</xm:f>
          </x14:formula1>
          <xm:sqref>Q148</xm:sqref>
        </x14:dataValidation>
        <x14:dataValidation type="list" allowBlank="1" showInputMessage="1" showErrorMessage="1" xr:uid="{32A0F989-8378-4DD8-ABE8-AB79F051C104}">
          <x14:formula1>
            <xm:f>INDIRECT(listas!$M$98)</xm:f>
          </x14:formula1>
          <xm:sqref>Q147</xm:sqref>
        </x14:dataValidation>
        <x14:dataValidation type="list" allowBlank="1" showInputMessage="1" showErrorMessage="1" xr:uid="{6DA39055-9071-4346-BF28-42198A83D64A}">
          <x14:formula1>
            <xm:f>INDIRECT(listas!$M$96)</xm:f>
          </x14:formula1>
          <xm:sqref>Q146</xm:sqref>
        </x14:dataValidation>
        <x14:dataValidation type="list" allowBlank="1" showInputMessage="1" showErrorMessage="1" xr:uid="{6D99A45C-4FFC-4314-AE82-696400980CBE}">
          <x14:formula1>
            <xm:f>INDIRECT(listas!$M$94)</xm:f>
          </x14:formula1>
          <xm:sqref>Q145</xm:sqref>
        </x14:dataValidation>
        <x14:dataValidation type="list" allowBlank="1" showInputMessage="1" showErrorMessage="1" xr:uid="{A2606AF7-84A4-4C69-8084-CCCBB1F530A9}">
          <x14:formula1>
            <xm:f>INDIRECT(listas!$M$88)</xm:f>
          </x14:formula1>
          <xm:sqref>Q143</xm:sqref>
        </x14:dataValidation>
        <x14:dataValidation type="list" allowBlank="1" showInputMessage="1" showErrorMessage="1" xr:uid="{E5597CA1-1328-430B-8C52-2560046BBF1F}">
          <x14:formula1>
            <xm:f>INDIRECT(listas!$M$86)</xm:f>
          </x14:formula1>
          <xm:sqref>Q141</xm:sqref>
        </x14:dataValidation>
        <x14:dataValidation type="list" allowBlank="1" showInputMessage="1" showErrorMessage="1" xr:uid="{B80C15CA-1221-49A1-9653-47D63A5620BE}">
          <x14:formula1>
            <xm:f>INDIRECT(listas!$M$83)</xm:f>
          </x14:formula1>
          <xm:sqref>Q158:Q160</xm:sqref>
        </x14:dataValidation>
        <x14:dataValidation type="list" allowBlank="1" showInputMessage="1" showErrorMessage="1" xr:uid="{7AFE9980-61B3-48C4-AC01-8062669B35D4}">
          <x14:formula1>
            <xm:f>INDIRECT(listas!$M$78)</xm:f>
          </x14:formula1>
          <xm:sqref>Q137</xm:sqref>
        </x14:dataValidation>
        <x14:dataValidation type="list" allowBlank="1" showInputMessage="1" showErrorMessage="1" xr:uid="{EAEDC1A4-75CE-43AD-A154-A8EAA744969C}">
          <x14:formula1>
            <xm:f>INDIRECT(listas!$M$74)</xm:f>
          </x14:formula1>
          <xm:sqref>Q136</xm:sqref>
        </x14:dataValidation>
        <x14:dataValidation type="list" allowBlank="1" showInputMessage="1" showErrorMessage="1" xr:uid="{EAF8A6B3-4522-4141-BFB5-2CC710824E5B}">
          <x14:formula1>
            <xm:f>INDIRECT(listas!$M$71)</xm:f>
          </x14:formula1>
          <xm:sqref>Q135</xm:sqref>
        </x14:dataValidation>
        <x14:dataValidation type="list" allowBlank="1" showInputMessage="1" showErrorMessage="1" xr:uid="{79F55C3F-56E9-4921-869D-3D73B3E694C7}">
          <x14:formula1>
            <xm:f>INDIRECT(listas!$M$68)</xm:f>
          </x14:formula1>
          <xm:sqref>Q133</xm:sqref>
        </x14:dataValidation>
        <x14:dataValidation type="list" allowBlank="1" showInputMessage="1" showErrorMessage="1" xr:uid="{7DE0A2A1-5790-424F-A523-3B30CBCCDE16}">
          <x14:formula1>
            <xm:f>INDIRECT(listas!$M$55)</xm:f>
          </x14:formula1>
          <xm:sqref>Q132</xm:sqref>
        </x14:dataValidation>
        <x14:dataValidation type="list" allowBlank="1" showInputMessage="1" showErrorMessage="1" xr:uid="{0168A50C-2C44-4DBE-8DFD-7E707DAE2F58}">
          <x14:formula1>
            <xm:f>INDIRECT(listas!$M$45)</xm:f>
          </x14:formula1>
          <xm:sqref>Q128:Q129</xm:sqref>
        </x14:dataValidation>
        <x14:dataValidation type="list" allowBlank="1" showInputMessage="1" showErrorMessage="1" xr:uid="{7508C352-D55F-4152-8982-F34B486790A9}">
          <x14:formula1>
            <xm:f>INDIRECT(listas!$M$43)</xm:f>
          </x14:formula1>
          <xm:sqref>Q127</xm:sqref>
        </x14:dataValidation>
        <x14:dataValidation type="list" allowBlank="1" showInputMessage="1" showErrorMessage="1" xr:uid="{9D7DA89A-8E61-4EB6-B91E-9641B6B5EF92}">
          <x14:formula1>
            <xm:f>INDIRECT(listas!$M$33)</xm:f>
          </x14:formula1>
          <xm:sqref>Q121:Q122</xm:sqref>
        </x14:dataValidation>
        <x14:dataValidation type="list" allowBlank="1" showInputMessage="1" showErrorMessage="1" xr:uid="{A8D1F1FD-ED19-489D-86E7-6BE0218B920F}">
          <x14:formula1>
            <xm:f>INDIRECT(listas!$M$18)</xm:f>
          </x14:formula1>
          <xm:sqref>Q116</xm:sqref>
        </x14:dataValidation>
        <x14:dataValidation type="list" allowBlank="1" showInputMessage="1" showErrorMessage="1" xr:uid="{1C98649D-172A-4E13-BD2C-9D666F440D1F}">
          <x14:formula1>
            <xm:f>INDIRECT(listas!$M$14)</xm:f>
          </x14:formula1>
          <xm:sqref>Q115</xm:sqref>
        </x14:dataValidation>
        <x14:dataValidation type="list" allowBlank="1" showInputMessage="1" showErrorMessage="1" xr:uid="{AED0CFE7-793B-4A49-825A-75A5BF938053}">
          <x14:formula1>
            <xm:f>INDIRECT(listas!$M$10)</xm:f>
          </x14:formula1>
          <xm:sqref>Q114</xm:sqref>
        </x14:dataValidation>
        <x14:dataValidation type="list" allowBlank="1" showInputMessage="1" showErrorMessage="1" xr:uid="{52944E85-EC39-4486-9218-90AF3F6B2F9F}">
          <x14:formula1>
            <xm:f>INDIRECT(listas!$M$5)</xm:f>
          </x14:formula1>
          <xm:sqref>Q112:Q113</xm:sqref>
        </x14:dataValidation>
        <x14:dataValidation type="list" allowBlank="1" showInputMessage="1" showErrorMessage="1" xr:uid="{9622601E-5AB4-4B50-B1AF-4161275D7341}">
          <x14:formula1>
            <xm:f>listas!$E$9:$E$13</xm:f>
          </x14:formula1>
          <xm:sqref>D71 D187:D190 D112:D183</xm:sqref>
        </x14:dataValidation>
        <x14:dataValidation type="list" allowBlank="1" showInputMessage="1" showErrorMessage="1" xr:uid="{803D3758-0FE1-4E77-884C-26DC098AD5F1}">
          <x14:formula1>
            <xm:f>listas!$C$9:$C$12</xm:f>
          </x14:formula1>
          <xm:sqref>C71 C112:C190</xm:sqref>
        </x14:dataValidation>
        <x14:dataValidation type="list" allowBlank="1" showInputMessage="1" showErrorMessage="1" xr:uid="{26DAD75C-0EA8-472A-BAF7-51A5CD06263E}">
          <x14:formula1>
            <xm:f>listas!$E$3:$E$8</xm:f>
          </x14:formula1>
          <xm:sqref>D184:D186</xm:sqref>
        </x14:dataValidation>
        <x14:dataValidation type="list" allowBlank="1" showInputMessage="1" showErrorMessage="1" xr:uid="{5D01D220-CEEB-4868-AC1E-B551EA554164}">
          <x14:formula1>
            <xm:f>INDIRECT(listas!$M$48)</xm:f>
          </x14:formula1>
          <xm:sqref>Q131</xm:sqref>
        </x14:dataValidation>
        <x14:dataValidation type="list" allowBlank="1" showInputMessage="1" showErrorMessage="1" xr:uid="{A304EA08-11FE-4E3F-B42E-882A05BF3EB0}">
          <x14:formula1>
            <xm:f>INDIRECT(listas!$M$34)</xm:f>
          </x14:formula1>
          <xm:sqref>Q123:Q126</xm:sqref>
        </x14:dataValidation>
        <x14:dataValidation type="list" allowBlank="1" showInputMessage="1" showErrorMessage="1" xr:uid="{54E425D1-9F64-437C-99A2-FE1FC5003459}">
          <x14:formula1>
            <xm:f>INDIRECT(listas!$M$28)</xm:f>
          </x14:formula1>
          <xm:sqref>Q119:Q120</xm:sqref>
        </x14:dataValidation>
        <x14:dataValidation type="list" allowBlank="1" showInputMessage="1" showErrorMessage="1" xr:uid="{7C9737D3-FBAC-44C8-9AB6-6CC5734DFAF4}">
          <x14:formula1>
            <xm:f>INDIRECT(listas!AA411)</xm:f>
          </x14:formula1>
          <xm:sqref>Q178:Q179 Q185:Q188</xm:sqref>
        </x14:dataValidation>
        <x14:dataValidation type="list" allowBlank="1" showInputMessage="1" showErrorMessage="1" xr:uid="{E51B8C29-058E-4861-9840-8A2CDAE24254}">
          <x14:formula1>
            <xm:f>INDIRECT(listas!AA416)</xm:f>
          </x14:formula1>
          <xm:sqref>Q189:Q190 Q184</xm:sqref>
        </x14:dataValidation>
        <x14:dataValidation type="list" allowBlank="1" showInputMessage="1" showErrorMessage="1" xr:uid="{84BF7977-E4F3-4C5D-AAC0-0E560876E22D}">
          <x14:formula1>
            <xm:f>INDIRECT(listas!AA408)</xm:f>
          </x14:formula1>
          <xm:sqref>Q177 Q182:Q183 Q180</xm:sqref>
        </x14:dataValidation>
        <x14:dataValidation type="list" allowBlank="1" showInputMessage="1" showErrorMessage="1" xr:uid="{D0A9E83B-C1FF-4A2D-8C00-7BAD5DAAC3F9}">
          <x14:formula1>
            <xm:f>INDIRECT(listas!AA409)</xm:f>
          </x14:formula1>
          <xm:sqref>Q181</xm:sqref>
        </x14:dataValidation>
        <x14:dataValidation type="list" allowBlank="1" showInputMessage="1" showErrorMessage="1" xr:uid="{FD269D40-0B70-479E-B5AA-D3C8C8E6DF5B}">
          <x14:formula1>
            <xm:f>INDIRECT(listas!AA406)</xm:f>
          </x14:formula1>
          <xm:sqref>Q176</xm:sqref>
        </x14:dataValidation>
        <x14:dataValidation type="list" allowBlank="1" showInputMessage="1" showErrorMessage="1" xr:uid="{C6C67A88-1778-48C9-BD20-723BE9DE0801}">
          <x14:formula1>
            <xm:f>INDIRECT(listas!R422)</xm:f>
          </x14:formula1>
          <xm:sqref>I186:I188</xm:sqref>
        </x14:dataValidation>
        <x14:dataValidation type="list" allowBlank="1" showInputMessage="1" showErrorMessage="1" xr:uid="{A8428FE4-0D71-4D01-B69B-59FFD498EAC7}">
          <x14:formula1>
            <xm:f>INDIRECT(listas!R420)</xm:f>
          </x14:formula1>
          <xm:sqref>I189:I190 I185</xm:sqref>
        </x14:dataValidation>
        <x14:dataValidation type="list" allowBlank="1" showInputMessage="1" showErrorMessage="1" xr:uid="{26673CCA-2285-4EB8-BBB8-F7F7C9B1C9A5}">
          <x14:formula1>
            <xm:f>INDIRECT(listas!R417)</xm:f>
          </x14:formula1>
          <xm:sqref>I184</xm:sqref>
        </x14:dataValidation>
        <x14:dataValidation type="list" allowBlank="1" showInputMessage="1" showErrorMessage="1" xr:uid="{707C8D36-82A9-4F53-B9D2-B4FE3C4F437F}">
          <x14:formula1>
            <xm:f>INDIRECT(listas!R410)</xm:f>
          </x14:formula1>
          <xm:sqref>I178:I181</xm:sqref>
        </x14:dataValidation>
        <x14:dataValidation type="list" allowBlank="1" showInputMessage="1" showErrorMessage="1" xr:uid="{5F684B17-E19C-404D-8CF9-521BA4B8BD88}">
          <x14:formula1>
            <xm:f>INDIRECT(listas!R408)</xm:f>
          </x14:formula1>
          <xm:sqref>I177 I182:I183</xm:sqref>
        </x14:dataValidation>
        <x14:dataValidation type="list" allowBlank="1" showInputMessage="1" showErrorMessage="1" xr:uid="{0FD436D4-EFC2-4EF1-A6FB-CDE73EA42105}">
          <x14:formula1>
            <xm:f>INDIRECT(listas!R405)</xm:f>
          </x14:formula1>
          <xm:sqref>I175:I176</xm:sqref>
        </x14:dataValidation>
        <x14:dataValidation type="list" allowBlank="1" showInputMessage="1" showErrorMessage="1" xr:uid="{4527968E-F317-4795-896F-1FDDACC9BC89}">
          <x14:formula1>
            <xm:f>INDIRECT(listas!R403)</xm:f>
          </x14:formula1>
          <xm:sqref>I174</xm:sqref>
        </x14:dataValidation>
        <x14:dataValidation type="list" allowBlank="1" showInputMessage="1" showErrorMessage="1" xr:uid="{61353F2F-189F-4043-BD23-E85FAFD3CC47}">
          <x14:formula1>
            <xm:f>INDIRECT(listas!R399)</xm:f>
          </x14:formula1>
          <xm:sqref>I173</xm:sqref>
        </x14:dataValidation>
        <x14:dataValidation type="list" allowBlank="1" showInputMessage="1" showErrorMessage="1" xr:uid="{1B75AB41-CC07-4A5E-AED7-2ED1C31793F4}">
          <x14:formula1>
            <xm:f>INDIRECT(listas!R397)</xm:f>
          </x14:formula1>
          <xm:sqref>I172</xm:sqref>
        </x14:dataValidation>
        <x14:dataValidation type="list" allowBlank="1" showInputMessage="1" showErrorMessage="1" xr:uid="{CE6D6263-2BF9-49AE-BBAB-309FBC29E750}">
          <x14:formula1>
            <xm:f>INDIRECT(listas!R395)</xm:f>
          </x14:formula1>
          <xm:sqref>I171</xm:sqref>
        </x14:dataValidation>
        <x14:dataValidation type="list" allowBlank="1" showInputMessage="1" showErrorMessage="1" xr:uid="{9774AE62-B91B-494B-ACD4-DB9F377581CD}">
          <x14:formula1>
            <xm:f>INDIRECT(listas!R390)</xm:f>
          </x14:formula1>
          <xm:sqref>I168:I170</xm:sqref>
        </x14:dataValidation>
        <x14:dataValidation type="list" allowBlank="1" showInputMessage="1" showErrorMessage="1" xr:uid="{F94F9C0E-ABFC-489B-B481-0A49BB984B69}">
          <x14:formula1>
            <xm:f>INDIRECT(listas!R384)</xm:f>
          </x14:formula1>
          <xm:sqref>I167 I163:I165</xm:sqref>
        </x14:dataValidation>
        <x14:dataValidation type="list" allowBlank="1" showInputMessage="1" showErrorMessage="1" xr:uid="{A94EFB20-1E47-4016-80FB-E1737C151541}">
          <x14:formula1>
            <xm:f>INDIRECT(listas!R386)</xm:f>
          </x14:formula1>
          <xm:sqref>I166</xm:sqref>
        </x14:dataValidation>
        <x14:dataValidation type="list" allowBlank="1" showInputMessage="1" showErrorMessage="1" xr:uid="{70159223-40A5-472C-88B7-CDE7EA7D5818}">
          <x14:formula1>
            <xm:f>INDIRECT(listas!R376)</xm:f>
          </x14:formula1>
          <xm:sqref>I162 I158:I160</xm:sqref>
        </x14:dataValidation>
        <x14:dataValidation type="list" allowBlank="1" showInputMessage="1" showErrorMessage="1" xr:uid="{3371B846-9323-4204-97A8-8B4D6082D8F3}">
          <x14:formula1>
            <xm:f>INDIRECT(listas!R378)</xm:f>
          </x14:formula1>
          <xm:sqref>I161</xm:sqref>
        </x14:dataValidation>
        <x14:dataValidation type="list" allowBlank="1" showInputMessage="1" showErrorMessage="1" xr:uid="{E584D5DC-4D97-4893-BFAA-728F95C3B877}">
          <x14:formula1>
            <xm:f>INDIRECT(listas!R373)</xm:f>
          </x14:formula1>
          <xm:sqref>I157</xm:sqref>
        </x14:dataValidation>
        <x14:dataValidation type="list" allowBlank="1" showInputMessage="1" showErrorMessage="1" xr:uid="{3CFF4C85-18D7-41CE-98AD-CEDD0C988B49}">
          <x14:formula1>
            <xm:f>INDIRECT(listas!R367)</xm:f>
          </x14:formula1>
          <xm:sqref>I153</xm:sqref>
        </x14:dataValidation>
        <x14:dataValidation type="list" allowBlank="1" showInputMessage="1" showErrorMessage="1" xr:uid="{26546A73-CCCF-4D0B-AB9B-0D948EA1CAE4}">
          <x14:formula1>
            <xm:f>INDIRECT(listas!R369)</xm:f>
          </x14:formula1>
          <xm:sqref>I154:I156</xm:sqref>
        </x14:dataValidation>
        <x14:dataValidation type="list" allowBlank="1" showInputMessage="1" showErrorMessage="1" xr:uid="{61B2E855-3866-4073-B805-85B1CA06FC47}">
          <x14:formula1>
            <xm:f>INDIRECT(listas!R365)</xm:f>
          </x14:formula1>
          <xm:sqref>I152</xm:sqref>
        </x14:dataValidation>
        <x14:dataValidation type="list" allowBlank="1" showInputMessage="1" showErrorMessage="1" xr:uid="{AD7306EE-49C2-4768-8AD1-590E9B0EBB16}">
          <x14:formula1>
            <xm:f>INDIRECT(listas!AA323)</xm:f>
          </x14:formula1>
          <xm:sqref>Q142</xm:sqref>
        </x14:dataValidation>
        <x14:dataValidation type="list" allowBlank="1" showInputMessage="1" showErrorMessage="1" xr:uid="{44D9ECF7-CE83-4E4A-9093-240C0CFAB60F}">
          <x14:formula1>
            <xm:f>INDIRECT(listas!AA330)</xm:f>
          </x14:formula1>
          <xm:sqref>Q134</xm:sqref>
        </x14:dataValidation>
        <x14:dataValidation type="list" allowBlank="1" showInputMessage="1" showErrorMessage="1" xr:uid="{2B67726F-59C9-452A-BF20-8101B64752BB}">
          <x14:formula1>
            <xm:f>INDIRECT(listas!R360)</xm:f>
          </x14:formula1>
          <xm:sqref>I150:I151</xm:sqref>
        </x14:dataValidation>
        <x14:dataValidation type="list" allowBlank="1" showInputMessage="1" showErrorMessage="1" xr:uid="{3FEF54D9-F4A6-48F1-A72C-47DFB4381EDA}">
          <x14:formula1>
            <xm:f>INDIRECT(listas!R358)</xm:f>
          </x14:formula1>
          <xm:sqref>I149</xm:sqref>
        </x14:dataValidation>
        <x14:dataValidation type="list" allowBlank="1" showInputMessage="1" showErrorMessage="1" xr:uid="{742CF152-AA33-4A6C-A456-808265A96D06}">
          <x14:formula1>
            <xm:f>INDIRECT(listas!R356)</xm:f>
          </x14:formula1>
          <xm:sqref>I148</xm:sqref>
        </x14:dataValidation>
        <x14:dataValidation type="list" allowBlank="1" showInputMessage="1" showErrorMessage="1" xr:uid="{9A86B69E-D051-4E9B-B607-E50995000BE2}">
          <x14:formula1>
            <xm:f>INDIRECT(listas!R354)</xm:f>
          </x14:formula1>
          <xm:sqref>I147</xm:sqref>
        </x14:dataValidation>
        <x14:dataValidation type="list" allowBlank="1" showInputMessage="1" showErrorMessage="1" xr:uid="{1287F082-32C3-4EC1-8A13-F436204B92B2}">
          <x14:formula1>
            <xm:f>INDIRECT(listas!R352)</xm:f>
          </x14:formula1>
          <xm:sqref>I146</xm:sqref>
        </x14:dataValidation>
        <x14:dataValidation type="list" allowBlank="1" showInputMessage="1" showErrorMessage="1" xr:uid="{F9D77C87-7B0D-41CD-B0DB-B7EB8A07BA02}">
          <x14:formula1>
            <xm:f>INDIRECT(listas!R350)</xm:f>
          </x14:formula1>
          <xm:sqref>I145</xm:sqref>
        </x14:dataValidation>
        <x14:dataValidation type="list" allowBlank="1" showInputMessage="1" showErrorMessage="1" xr:uid="{C775409C-1DC5-4C55-8FCF-E4EBC1C752ED}">
          <x14:formula1>
            <xm:f>INDIRECT(listas!R348)</xm:f>
          </x14:formula1>
          <xm:sqref>I144 Q144</xm:sqref>
        </x14:dataValidation>
        <x14:dataValidation type="list" allowBlank="1" showInputMessage="1" showErrorMessage="1" xr:uid="{2F6472FA-8BD1-4034-9EC1-CCF0B36ADF8D}">
          <x14:formula1>
            <xm:f>INDIRECT(listas!R342)</xm:f>
          </x14:formula1>
          <xm:sqref>I143 I141</xm:sqref>
        </x14:dataValidation>
        <x14:dataValidation type="list" allowBlank="1" showInputMessage="1" showErrorMessage="1" xr:uid="{8FC6AB39-52AC-4BE2-BA83-9E66EC0DFF76}">
          <x14:formula1>
            <xm:f>INDIRECT(listas!R327)</xm:f>
          </x14:formula1>
          <xm:sqref>I142</xm:sqref>
        </x14:dataValidation>
        <x14:dataValidation type="list" allowBlank="1" showInputMessage="1" showErrorMessage="1" xr:uid="{8B6AFF11-CA1C-4A53-B56C-AEEFC03E6A06}">
          <x14:formula1>
            <xm:f>INDIRECT(listas!R340)</xm:f>
          </x14:formula1>
          <xm:sqref>I138:I140</xm:sqref>
        </x14:dataValidation>
        <x14:dataValidation type="list" allowBlank="1" showInputMessage="1" showErrorMessage="1" xr:uid="{8DAB79BF-08E5-4CD2-9ABF-64C240A5443E}">
          <x14:formula1>
            <xm:f>INDIRECT(listas!R336)</xm:f>
          </x14:formula1>
          <xm:sqref>I137</xm:sqref>
        </x14:dataValidation>
        <x14:dataValidation type="list" allowBlank="1" showInputMessage="1" showErrorMessage="1" xr:uid="{12E01A59-988B-4A0E-8473-ED75C3395366}">
          <x14:formula1>
            <xm:f>INDIRECT(listas!R334)</xm:f>
          </x14:formula1>
          <xm:sqref>I136</xm:sqref>
        </x14:dataValidation>
        <x14:dataValidation type="list" allowBlank="1" showInputMessage="1" showErrorMessage="1" xr:uid="{B25724BE-9098-4983-94CF-C42E47669934}">
          <x14:formula1>
            <xm:f>INDIRECT(listas!R331)</xm:f>
          </x14:formula1>
          <xm:sqref>I135</xm:sqref>
        </x14:dataValidation>
        <x14:dataValidation type="list" allowBlank="1" showInputMessage="1" showErrorMessage="1" xr:uid="{6330464C-BC3C-458A-8199-96DE773BBA28}">
          <x14:formula1>
            <xm:f>INDIRECT(listas!R331)</xm:f>
          </x14:formula1>
          <xm:sqref>I134</xm:sqref>
        </x14:dataValidation>
        <x14:dataValidation type="list" allowBlank="1" showInputMessage="1" showErrorMessage="1" xr:uid="{DD0B8D84-CE76-450D-9EE4-CA1F2A0F241A}">
          <x14:formula1>
            <xm:f>INDIRECT(listas!R328)</xm:f>
          </x14:formula1>
          <xm:sqref>I133</xm:sqref>
        </x14:dataValidation>
        <x14:dataValidation type="list" allowBlank="1" showInputMessage="1" showErrorMessage="1" xr:uid="{014B1DBF-ECE3-425E-A52F-19557B0C3CFE}">
          <x14:formula1>
            <xm:f>INDIRECT(listas!R319)</xm:f>
          </x14:formula1>
          <xm:sqref>I132</xm:sqref>
        </x14:dataValidation>
        <x14:dataValidation type="list" allowBlank="1" showInputMessage="1" showErrorMessage="1" xr:uid="{C7B41C83-2BE2-4D44-A1EA-D2681927987B}">
          <x14:formula1>
            <xm:f>listas!$AF$3:$AF$53</xm:f>
          </x14:formula1>
          <xm:sqref>F112:F190</xm:sqref>
        </x14:dataValidation>
        <x14:dataValidation type="list" allowBlank="1" showInputMessage="1" showErrorMessage="1" xr:uid="{52C1B6EB-252F-44D5-9E9A-02C02660E1D3}">
          <x14:formula1>
            <xm:f>listas!$B$3:$B$4</xm:f>
          </x14:formula1>
          <xm:sqref>R112:R190</xm:sqref>
        </x14:dataValidation>
        <x14:dataValidation type="list" allowBlank="1" showInputMessage="1" showErrorMessage="1" xr:uid="{1384872F-9597-4939-97D6-8A693CA4F264}">
          <x14:formula1>
            <xm:f>listas!$R$3:$R$13</xm:f>
          </x14:formula1>
          <xm:sqref>M112:M190</xm:sqref>
        </x14:dataValidation>
        <x14:dataValidation type="list" allowBlank="1" showInputMessage="1" showErrorMessage="1" xr:uid="{DB5FE94C-CC3B-4532-8EB6-87737EEB12AD}">
          <x14:formula1>
            <xm:f>listas!$O$3:$O$21</xm:f>
          </x14:formula1>
          <xm:sqref>K111:K190</xm:sqref>
        </x14:dataValidation>
        <x14:dataValidation type="list" allowBlank="1" showInputMessage="1" showErrorMessage="1" xr:uid="{D84B832B-F519-4F6A-B671-DAC23058AB9B}">
          <x14:formula1>
            <xm:f>listas!$T$3:$T$23</xm:f>
          </x14:formula1>
          <xm:sqref>N111:N190</xm:sqref>
        </x14:dataValidation>
        <x14:dataValidation type="list" allowBlank="1" showInputMessage="1" showErrorMessage="1" xr:uid="{2433DAC7-496A-4664-81C9-CCEC3DB26EB5}">
          <x14:formula1>
            <xm:f>listas!$AD$3:$AD$10</xm:f>
          </x14:formula1>
          <xm:sqref>E112:E190</xm:sqref>
        </x14:dataValidation>
        <x14:dataValidation type="list" allowBlank="1" showInputMessage="1" showErrorMessage="1" xr:uid="{69577738-5106-4179-8B50-77953AD94E10}">
          <x14:formula1>
            <xm:f>INDIRECT(listas!R313)</xm:f>
          </x14:formula1>
          <xm:sqref>I131</xm:sqref>
        </x14:dataValidation>
        <x14:dataValidation type="list" allowBlank="1" showInputMessage="1" showErrorMessage="1" xr:uid="{4FF13A51-20AA-41F6-8893-845221621190}">
          <x14:formula1>
            <xm:f>INDIRECT(listas!R309)</xm:f>
          </x14:formula1>
          <xm:sqref>I128:I130</xm:sqref>
        </x14:dataValidation>
        <x14:dataValidation type="list" allowBlank="1" showInputMessage="1" showErrorMessage="1" xr:uid="{6E786F61-03F0-4B95-AD7C-81541B04A853}">
          <x14:formula1>
            <xm:f>INDIRECT(listas!R307)</xm:f>
          </x14:formula1>
          <xm:sqref>I127</xm:sqref>
        </x14:dataValidation>
        <x14:dataValidation type="list" allowBlank="1" showInputMessage="1" showErrorMessage="1" xr:uid="{3985A70D-8A24-4109-A7E6-AA9B65EDEFA8}">
          <x14:formula1>
            <xm:f>INDIRECT(listas!R293)</xm:f>
          </x14:formula1>
          <xm:sqref>I117:I120</xm:sqref>
        </x14:dataValidation>
        <x14:dataValidation type="list" allowBlank="1" showInputMessage="1" showErrorMessage="1" xr:uid="{EB388990-417A-4667-90BC-56914DD7929E}">
          <x14:formula1>
            <xm:f>INDIRECT(listas!R302)</xm:f>
          </x14:formula1>
          <xm:sqref>I123:I126</xm:sqref>
        </x14:dataValidation>
        <x14:dataValidation type="list" allowBlank="1" showInputMessage="1" showErrorMessage="1" xr:uid="{E4D08228-467E-415B-AD2E-542A98DDC32C}">
          <x14:formula1>
            <xm:f>INDIRECT(listas!R299)</xm:f>
          </x14:formula1>
          <xm:sqref>I121:I122</xm:sqref>
        </x14:dataValidation>
        <x14:dataValidation type="list" allowBlank="1" showInputMessage="1" showErrorMessage="1" xr:uid="{423423A8-2BF0-4F6F-96E0-FB4C44B0CCA9}">
          <x14:formula1>
            <xm:f>INDIRECT(listas!R288)</xm:f>
          </x14:formula1>
          <xm:sqref>I116</xm:sqref>
        </x14:dataValidation>
        <x14:dataValidation type="list" allowBlank="1" showInputMessage="1" showErrorMessage="1" xr:uid="{F1FBD824-CE76-44E7-97E4-0CF39433A2BE}">
          <x14:formula1>
            <xm:f>INDIRECT(listas!R285)</xm:f>
          </x14:formula1>
          <xm:sqref>I115</xm:sqref>
        </x14:dataValidation>
        <x14:dataValidation type="list" allowBlank="1" showInputMessage="1" showErrorMessage="1" xr:uid="{2BD43BF9-B9A3-4C45-9DB8-33793E81F26A}">
          <x14:formula1>
            <xm:f>INDIRECT(listas!R281)</xm:f>
          </x14:formula1>
          <xm:sqref>I114</xm:sqref>
        </x14:dataValidation>
        <x14:dataValidation type="list" allowBlank="1" showInputMessage="1" showErrorMessage="1" xr:uid="{BF7DE845-7520-49A5-B131-16FB88240F59}">
          <x14:formula1>
            <xm:f>INDIRECT(listas!R276)</xm:f>
          </x14:formula1>
          <xm:sqref>I112:I113</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6:I17"/>
  <sheetViews>
    <sheetView topLeftCell="B1" zoomScale="90" zoomScaleNormal="90" zoomScalePageLayoutView="90" workbookViewId="0">
      <selection activeCell="C8" sqref="C8"/>
    </sheetView>
  </sheetViews>
  <sheetFormatPr baseColWidth="10" defaultColWidth="10.83203125" defaultRowHeight="12" customHeight="1"/>
  <cols>
    <col min="1" max="1" width="10.83203125" style="1"/>
    <col min="2" max="2" width="35.83203125" style="12" customWidth="1"/>
    <col min="3" max="3" width="36.83203125" style="3" customWidth="1"/>
    <col min="4" max="5" width="54.5" style="1" customWidth="1"/>
    <col min="6" max="6" width="21.83203125" style="3" customWidth="1"/>
    <col min="7" max="7" width="16" style="11" customWidth="1"/>
    <col min="8" max="8" width="25.83203125" style="10" bestFit="1" customWidth="1"/>
    <col min="9" max="9" width="20.5" style="10" customWidth="1"/>
    <col min="10" max="16384" width="10.83203125" style="1"/>
  </cols>
  <sheetData>
    <row r="6" spans="1:9" ht="27.75" customHeight="1">
      <c r="A6" s="7" t="s">
        <v>2581</v>
      </c>
      <c r="B6" s="7"/>
      <c r="C6" s="7" t="s">
        <v>1456</v>
      </c>
      <c r="D6" s="7" t="s">
        <v>784</v>
      </c>
      <c r="E6" s="7" t="s">
        <v>785</v>
      </c>
      <c r="F6" s="7" t="s">
        <v>787</v>
      </c>
      <c r="G6" s="106" t="s">
        <v>788</v>
      </c>
      <c r="H6" s="107" t="s">
        <v>789</v>
      </c>
      <c r="I6" s="108" t="s">
        <v>790</v>
      </c>
    </row>
    <row r="7" spans="1:9" ht="19.5" customHeight="1">
      <c r="A7" s="659" t="s">
        <v>271</v>
      </c>
      <c r="B7" s="135" t="s">
        <v>1416</v>
      </c>
      <c r="C7" s="76"/>
      <c r="D7" s="89" t="s">
        <v>148</v>
      </c>
      <c r="E7" s="89" t="s">
        <v>148</v>
      </c>
      <c r="F7" s="80"/>
      <c r="G7" s="79"/>
      <c r="H7" s="114"/>
      <c r="I7" s="114"/>
    </row>
    <row r="8" spans="1:9" ht="12" customHeight="1">
      <c r="A8" s="659"/>
      <c r="B8" s="658" t="s">
        <v>1418</v>
      </c>
      <c r="C8" s="76"/>
      <c r="D8" s="89" t="s">
        <v>148</v>
      </c>
      <c r="E8" s="89" t="s">
        <v>148</v>
      </c>
      <c r="F8" s="80"/>
      <c r="G8" s="79"/>
      <c r="H8" s="114"/>
      <c r="I8" s="114"/>
    </row>
    <row r="9" spans="1:9" ht="12" customHeight="1">
      <c r="A9" s="659"/>
      <c r="B9" s="658"/>
      <c r="C9" s="76"/>
      <c r="D9" s="89" t="s">
        <v>148</v>
      </c>
      <c r="E9" s="89" t="s">
        <v>148</v>
      </c>
      <c r="F9" s="80"/>
      <c r="G9" s="79"/>
      <c r="H9" s="114"/>
      <c r="I9" s="114"/>
    </row>
    <row r="10" spans="1:9" ht="12" customHeight="1">
      <c r="A10" s="659"/>
      <c r="B10" s="658"/>
      <c r="C10" s="76"/>
      <c r="D10" s="89" t="s">
        <v>148</v>
      </c>
      <c r="E10" s="89" t="s">
        <v>148</v>
      </c>
      <c r="F10" s="80"/>
      <c r="G10" s="79"/>
      <c r="H10" s="114"/>
      <c r="I10" s="114"/>
    </row>
    <row r="11" spans="1:9" ht="21.75" customHeight="1">
      <c r="A11" s="659"/>
      <c r="B11" s="135" t="s">
        <v>620</v>
      </c>
      <c r="C11" s="76"/>
      <c r="D11" s="89" t="s">
        <v>148</v>
      </c>
      <c r="E11" s="89" t="s">
        <v>148</v>
      </c>
      <c r="F11" s="80"/>
      <c r="G11" s="79"/>
      <c r="H11" s="114"/>
      <c r="I11" s="114"/>
    </row>
    <row r="12" spans="1:9" ht="33.75" customHeight="1">
      <c r="A12" s="659"/>
      <c r="B12" s="135" t="s">
        <v>1421</v>
      </c>
      <c r="C12" s="76"/>
      <c r="D12" s="89" t="s">
        <v>148</v>
      </c>
      <c r="E12" s="89" t="s">
        <v>148</v>
      </c>
      <c r="F12" s="80"/>
      <c r="G12" s="79"/>
      <c r="H12" s="114"/>
      <c r="I12" s="114"/>
    </row>
    <row r="13" spans="1:9" ht="102.75" customHeight="1">
      <c r="A13" s="659"/>
      <c r="B13" s="509" t="s">
        <v>288</v>
      </c>
      <c r="C13" s="506"/>
      <c r="D13" s="133" t="s">
        <v>2582</v>
      </c>
      <c r="E13" s="89" t="s">
        <v>148</v>
      </c>
      <c r="F13" s="80"/>
      <c r="G13" s="79"/>
      <c r="H13" s="114"/>
      <c r="I13" s="114"/>
    </row>
    <row r="14" spans="1:9" ht="123.75" customHeight="1">
      <c r="A14" s="659"/>
      <c r="B14" s="510"/>
      <c r="C14" s="507"/>
      <c r="D14" s="133" t="s">
        <v>921</v>
      </c>
      <c r="E14" s="89" t="s">
        <v>148</v>
      </c>
      <c r="F14" s="80"/>
      <c r="G14" s="79"/>
      <c r="H14" s="114"/>
      <c r="I14" s="114"/>
    </row>
    <row r="15" spans="1:9" ht="132" customHeight="1">
      <c r="A15" s="659"/>
      <c r="B15" s="135" t="s">
        <v>300</v>
      </c>
      <c r="C15" s="76"/>
      <c r="D15" s="133" t="s">
        <v>2583</v>
      </c>
      <c r="E15" s="89" t="s">
        <v>148</v>
      </c>
      <c r="F15" s="80" t="s">
        <v>96</v>
      </c>
      <c r="G15" s="79"/>
      <c r="H15" s="114"/>
      <c r="I15" s="114"/>
    </row>
    <row r="16" spans="1:9" ht="33.75" customHeight="1">
      <c r="A16" s="659"/>
      <c r="B16" s="135" t="s">
        <v>1425</v>
      </c>
      <c r="C16" s="76"/>
      <c r="D16" s="89" t="s">
        <v>148</v>
      </c>
      <c r="E16" s="89" t="s">
        <v>148</v>
      </c>
      <c r="F16" s="80"/>
      <c r="G16" s="79"/>
      <c r="H16" s="114"/>
      <c r="I16" s="114"/>
    </row>
    <row r="17" spans="1:9" ht="22.5" customHeight="1">
      <c r="A17" s="659"/>
      <c r="B17" s="135" t="s">
        <v>1427</v>
      </c>
      <c r="C17" s="76"/>
      <c r="D17" s="89" t="s">
        <v>148</v>
      </c>
      <c r="E17" s="89" t="s">
        <v>148</v>
      </c>
      <c r="F17" s="80"/>
      <c r="G17" s="79"/>
      <c r="H17" s="114"/>
      <c r="I17" s="114"/>
    </row>
  </sheetData>
  <mergeCells count="4">
    <mergeCell ref="B8:B10"/>
    <mergeCell ref="A7:A17"/>
    <mergeCell ref="B13:B14"/>
    <mergeCell ref="C13:C14"/>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300-000000000000}">
          <x14:formula1>
            <xm:f>listas!$B$3:$B$4</xm:f>
          </x14:formula1>
          <xm:sqref>F7:F18</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6:I15"/>
  <sheetViews>
    <sheetView topLeftCell="D11" zoomScale="90" zoomScaleNormal="90" zoomScalePageLayoutView="90" workbookViewId="0">
      <selection activeCell="C8" sqref="C8"/>
    </sheetView>
  </sheetViews>
  <sheetFormatPr baseColWidth="10" defaultColWidth="10.83203125" defaultRowHeight="12" customHeight="1"/>
  <cols>
    <col min="1" max="1" width="18.33203125" style="1" customWidth="1"/>
    <col min="2" max="2" width="13.6640625" style="25" customWidth="1"/>
    <col min="3" max="3" width="30.5" style="3" customWidth="1"/>
    <col min="4" max="5" width="44.5" style="1" customWidth="1"/>
    <col min="6" max="6" width="21.83203125" style="2" customWidth="1"/>
    <col min="7" max="7" width="21.83203125" style="21" customWidth="1"/>
    <col min="8" max="8" width="50.5" style="219" customWidth="1"/>
    <col min="9" max="9" width="25.83203125" style="10" bestFit="1" customWidth="1"/>
    <col min="10" max="10" width="20.5" style="1" customWidth="1"/>
    <col min="11" max="16384" width="10.83203125" style="1"/>
  </cols>
  <sheetData>
    <row r="6" spans="1:9" ht="13">
      <c r="A6" s="129" t="s">
        <v>2581</v>
      </c>
      <c r="B6" s="129"/>
      <c r="C6" s="129" t="s">
        <v>2584</v>
      </c>
      <c r="D6" s="129" t="s">
        <v>784</v>
      </c>
      <c r="E6" s="129" t="s">
        <v>785</v>
      </c>
      <c r="F6" s="129" t="s">
        <v>787</v>
      </c>
      <c r="G6" s="130" t="s">
        <v>788</v>
      </c>
      <c r="H6" s="131" t="s">
        <v>789</v>
      </c>
      <c r="I6" s="132" t="s">
        <v>790</v>
      </c>
    </row>
    <row r="7" spans="1:9" ht="31.5" customHeight="1">
      <c r="A7" s="509" t="s">
        <v>379</v>
      </c>
      <c r="B7" s="518" t="s">
        <v>1430</v>
      </c>
      <c r="C7" s="76" t="s">
        <v>2439</v>
      </c>
      <c r="D7" s="89" t="s">
        <v>148</v>
      </c>
      <c r="E7" s="89" t="s">
        <v>148</v>
      </c>
      <c r="F7" s="133"/>
      <c r="G7" s="133" t="s">
        <v>1305</v>
      </c>
      <c r="H7" s="218" t="s">
        <v>2585</v>
      </c>
      <c r="I7" s="114"/>
    </row>
    <row r="8" spans="1:9" ht="31.5" customHeight="1">
      <c r="A8" s="511"/>
      <c r="B8" s="518"/>
      <c r="C8" s="76" t="s">
        <v>2441</v>
      </c>
      <c r="D8" s="89" t="s">
        <v>148</v>
      </c>
      <c r="E8" s="89" t="s">
        <v>148</v>
      </c>
      <c r="F8" s="133"/>
      <c r="G8" s="133"/>
      <c r="H8" s="218"/>
      <c r="I8" s="114"/>
    </row>
    <row r="9" spans="1:9" ht="40.5" customHeight="1">
      <c r="A9" s="511"/>
      <c r="B9" s="518" t="s">
        <v>1434</v>
      </c>
      <c r="C9" s="76" t="s">
        <v>2446</v>
      </c>
      <c r="D9" s="89" t="s">
        <v>148</v>
      </c>
      <c r="E9" s="89" t="s">
        <v>148</v>
      </c>
      <c r="F9" s="133"/>
      <c r="G9" s="133"/>
      <c r="H9" s="218"/>
      <c r="I9" s="114"/>
    </row>
    <row r="10" spans="1:9" ht="40.5" customHeight="1">
      <c r="A10" s="511"/>
      <c r="B10" s="518"/>
      <c r="C10" s="76" t="s">
        <v>2448</v>
      </c>
      <c r="D10" s="89" t="s">
        <v>148</v>
      </c>
      <c r="E10" s="89" t="s">
        <v>148</v>
      </c>
      <c r="F10" s="133"/>
      <c r="G10" s="133"/>
      <c r="H10" s="218"/>
      <c r="I10" s="114"/>
    </row>
    <row r="11" spans="1:9" ht="144" customHeight="1">
      <c r="A11" s="511"/>
      <c r="B11" s="518" t="s">
        <v>1438</v>
      </c>
      <c r="C11" s="76" t="s">
        <v>2453</v>
      </c>
      <c r="D11" s="89" t="s">
        <v>148</v>
      </c>
      <c r="E11" s="89" t="s">
        <v>148</v>
      </c>
      <c r="F11" s="133"/>
      <c r="G11" s="133"/>
      <c r="H11" s="218" t="s">
        <v>2586</v>
      </c>
      <c r="I11" s="114"/>
    </row>
    <row r="12" spans="1:9" ht="36" customHeight="1">
      <c r="A12" s="511"/>
      <c r="B12" s="518"/>
      <c r="C12" s="76" t="s">
        <v>2587</v>
      </c>
      <c r="D12" s="89" t="s">
        <v>148</v>
      </c>
      <c r="E12" s="89" t="s">
        <v>148</v>
      </c>
      <c r="F12" s="133"/>
      <c r="G12" s="133"/>
      <c r="H12" s="218"/>
      <c r="I12" s="114"/>
    </row>
    <row r="13" spans="1:9" ht="24" customHeight="1">
      <c r="A13" s="511"/>
      <c r="B13" s="518"/>
      <c r="C13" s="76" t="s">
        <v>2457</v>
      </c>
      <c r="D13" s="89" t="s">
        <v>148</v>
      </c>
      <c r="E13" s="89" t="s">
        <v>148</v>
      </c>
      <c r="F13" s="133"/>
      <c r="G13" s="133"/>
      <c r="H13" s="218"/>
      <c r="I13" s="114"/>
    </row>
    <row r="14" spans="1:9" ht="60" customHeight="1">
      <c r="A14" s="511"/>
      <c r="B14" s="518"/>
      <c r="C14" s="76" t="s">
        <v>2459</v>
      </c>
      <c r="D14" s="89" t="s">
        <v>148</v>
      </c>
      <c r="E14" s="89" t="s">
        <v>148</v>
      </c>
      <c r="F14" s="133"/>
      <c r="G14" s="133"/>
      <c r="H14" s="218" t="s">
        <v>2588</v>
      </c>
      <c r="I14" s="114"/>
    </row>
    <row r="15" spans="1:9" ht="36" customHeight="1">
      <c r="A15" s="510"/>
      <c r="B15" s="518"/>
      <c r="C15" s="76" t="s">
        <v>2589</v>
      </c>
      <c r="D15" s="89" t="s">
        <v>148</v>
      </c>
      <c r="E15" s="89" t="s">
        <v>148</v>
      </c>
      <c r="F15" s="133"/>
      <c r="G15" s="133"/>
      <c r="H15" s="218"/>
      <c r="I15" s="114"/>
    </row>
  </sheetData>
  <mergeCells count="4">
    <mergeCell ref="B7:B8"/>
    <mergeCell ref="B9:B10"/>
    <mergeCell ref="B11:B15"/>
    <mergeCell ref="A7:A1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0000000}">
          <x14:formula1>
            <xm:f>listas!$B$3:$B$4</xm:f>
          </x14:formula1>
          <xm:sqref>F7:F15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6:I11"/>
  <sheetViews>
    <sheetView topLeftCell="D10" zoomScale="90" zoomScaleNormal="90" zoomScalePageLayoutView="90" workbookViewId="0">
      <selection activeCell="C8" sqref="C8"/>
    </sheetView>
  </sheetViews>
  <sheetFormatPr baseColWidth="10" defaultColWidth="10.83203125" defaultRowHeight="12" customHeight="1"/>
  <cols>
    <col min="1" max="1" width="18.33203125" style="1" customWidth="1"/>
    <col min="2" max="2" width="13.6640625" style="25" customWidth="1"/>
    <col min="3" max="3" width="25.83203125" style="3" customWidth="1"/>
    <col min="4" max="5" width="53.1640625" style="1" customWidth="1"/>
    <col min="6" max="6" width="21.83203125" style="2" customWidth="1"/>
    <col min="7" max="7" width="21.83203125" style="21" customWidth="1"/>
    <col min="8" max="8" width="23.5" style="11" customWidth="1"/>
    <col min="9" max="9" width="25.83203125" style="10" bestFit="1" customWidth="1"/>
    <col min="10" max="10" width="20.5" style="1" customWidth="1"/>
    <col min="11" max="11" width="10.83203125" style="1" bestFit="1" customWidth="1"/>
    <col min="12" max="16384" width="10.83203125" style="1"/>
  </cols>
  <sheetData>
    <row r="6" spans="1:9" ht="13">
      <c r="A6" s="7" t="s">
        <v>2581</v>
      </c>
      <c r="B6" s="7"/>
      <c r="C6" s="7" t="s">
        <v>2584</v>
      </c>
      <c r="D6" s="129" t="s">
        <v>784</v>
      </c>
      <c r="E6" s="129" t="s">
        <v>785</v>
      </c>
      <c r="F6" s="129" t="s">
        <v>787</v>
      </c>
      <c r="G6" s="130" t="s">
        <v>788</v>
      </c>
      <c r="H6" s="131" t="s">
        <v>789</v>
      </c>
      <c r="I6" s="132" t="s">
        <v>790</v>
      </c>
    </row>
    <row r="7" spans="1:9" ht="70.5" customHeight="1">
      <c r="A7" s="659" t="s">
        <v>925</v>
      </c>
      <c r="B7" s="518"/>
      <c r="C7" s="134"/>
      <c r="D7" s="98" t="s">
        <v>2590</v>
      </c>
      <c r="E7" s="98" t="s">
        <v>927</v>
      </c>
      <c r="F7" s="133"/>
      <c r="G7" s="133"/>
      <c r="H7" s="79"/>
      <c r="I7" s="114"/>
    </row>
    <row r="8" spans="1:9" ht="159.75" customHeight="1">
      <c r="A8" s="659"/>
      <c r="B8" s="518"/>
      <c r="C8" s="105"/>
      <c r="D8" s="98" t="s">
        <v>2591</v>
      </c>
      <c r="E8" s="133"/>
      <c r="F8" s="133"/>
      <c r="G8" s="133"/>
      <c r="H8" s="79"/>
      <c r="I8" s="114"/>
    </row>
    <row r="9" spans="1:9" ht="40.5" customHeight="1">
      <c r="A9" s="659"/>
      <c r="B9" s="518"/>
      <c r="C9" s="134"/>
      <c r="D9" s="133" t="s">
        <v>933</v>
      </c>
      <c r="E9" s="133"/>
      <c r="F9" s="133"/>
      <c r="G9" s="133"/>
      <c r="H9" s="79"/>
      <c r="I9" s="114"/>
    </row>
    <row r="10" spans="1:9" ht="135" customHeight="1">
      <c r="A10" s="659"/>
      <c r="B10" s="518"/>
      <c r="C10" s="105"/>
      <c r="D10" s="207" t="s">
        <v>935</v>
      </c>
      <c r="E10" s="133"/>
      <c r="F10" s="133"/>
      <c r="G10" s="133"/>
      <c r="H10" s="79"/>
      <c r="I10" s="114"/>
    </row>
    <row r="11" spans="1:9" ht="78">
      <c r="A11" s="659"/>
      <c r="B11" s="75"/>
      <c r="C11" s="105"/>
      <c r="D11" s="133" t="s">
        <v>2592</v>
      </c>
      <c r="E11" s="133"/>
      <c r="F11" s="133"/>
      <c r="G11" s="133"/>
      <c r="H11" s="79"/>
      <c r="I11" s="114"/>
    </row>
  </sheetData>
  <mergeCells count="3">
    <mergeCell ref="B7:B8"/>
    <mergeCell ref="B9:B10"/>
    <mergeCell ref="A7:A1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listas!$B$3:$B$4</xm:f>
          </x14:formula1>
          <xm:sqref>F7:F11</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000"/>
  </sheetPr>
  <dimension ref="A6:G33"/>
  <sheetViews>
    <sheetView zoomScale="90" zoomScaleNormal="90" zoomScalePageLayoutView="90" workbookViewId="0">
      <pane xSplit="2" ySplit="6" topLeftCell="C21" activePane="bottomRight" state="frozen"/>
      <selection pane="topRight" activeCell="C8" sqref="C8"/>
      <selection pane="bottomLeft" activeCell="C8" sqref="C8"/>
      <selection pane="bottomRight" activeCell="C8" sqref="C8"/>
    </sheetView>
  </sheetViews>
  <sheetFormatPr baseColWidth="10" defaultColWidth="10.83203125" defaultRowHeight="12" customHeight="1"/>
  <cols>
    <col min="1" max="1" width="21.5" style="25" customWidth="1"/>
    <col min="2" max="2" width="50.5" style="1" customWidth="1"/>
    <col min="3" max="3" width="21.83203125" style="13" customWidth="1"/>
    <col min="4" max="4" width="21.83203125" style="2" customWidth="1"/>
    <col min="5" max="5" width="10.5" style="11" bestFit="1" customWidth="1"/>
    <col min="6" max="6" width="25.83203125" style="10" bestFit="1" customWidth="1"/>
    <col min="7" max="7" width="20.5" style="10" customWidth="1"/>
    <col min="8" max="16384" width="10.83203125" style="1"/>
  </cols>
  <sheetData>
    <row r="6" spans="1:7" ht="24">
      <c r="A6" s="661" t="s">
        <v>2593</v>
      </c>
      <c r="B6" s="661"/>
      <c r="C6" s="129" t="s">
        <v>784</v>
      </c>
      <c r="D6" s="129" t="s">
        <v>785</v>
      </c>
      <c r="E6" s="130" t="s">
        <v>788</v>
      </c>
      <c r="F6" s="131" t="s">
        <v>789</v>
      </c>
      <c r="G6" s="132" t="s">
        <v>790</v>
      </c>
    </row>
    <row r="7" spans="1:7" ht="26">
      <c r="A7" s="80" t="s">
        <v>2594</v>
      </c>
      <c r="B7" s="76"/>
      <c r="C7" s="77"/>
      <c r="D7" s="78"/>
      <c r="E7" s="79"/>
      <c r="F7" s="114"/>
      <c r="G7" s="114"/>
    </row>
    <row r="8" spans="1:7" ht="39">
      <c r="A8" s="80" t="s">
        <v>2595</v>
      </c>
      <c r="B8" s="76"/>
      <c r="C8" s="77"/>
      <c r="D8" s="78"/>
      <c r="E8" s="79"/>
      <c r="F8" s="114"/>
      <c r="G8" s="114"/>
    </row>
    <row r="9" spans="1:7" ht="39">
      <c r="A9" s="80" t="s">
        <v>2596</v>
      </c>
      <c r="B9" s="76"/>
      <c r="C9" s="77"/>
      <c r="D9" s="78"/>
      <c r="E9" s="79"/>
      <c r="F9" s="114"/>
      <c r="G9" s="114"/>
    </row>
    <row r="10" spans="1:7" ht="26">
      <c r="A10" s="660" t="s">
        <v>2597</v>
      </c>
      <c r="B10" s="76" t="s">
        <v>2598</v>
      </c>
      <c r="C10" s="77">
        <v>22</v>
      </c>
      <c r="D10" s="78"/>
      <c r="E10" s="79"/>
      <c r="F10" s="114"/>
      <c r="G10" s="114"/>
    </row>
    <row r="11" spans="1:7" ht="26">
      <c r="A11" s="660"/>
      <c r="B11" s="76" t="s">
        <v>2599</v>
      </c>
      <c r="C11" s="77"/>
      <c r="D11" s="78"/>
      <c r="E11" s="79"/>
      <c r="F11" s="114"/>
      <c r="G11" s="114"/>
    </row>
    <row r="12" spans="1:7" ht="39">
      <c r="A12" s="660"/>
      <c r="B12" s="76" t="s">
        <v>2600</v>
      </c>
      <c r="C12" s="77"/>
      <c r="D12" s="78"/>
      <c r="E12" s="79"/>
      <c r="F12" s="114"/>
      <c r="G12" s="114"/>
    </row>
    <row r="13" spans="1:7" ht="39">
      <c r="A13" s="660"/>
      <c r="B13" s="76" t="s">
        <v>2601</v>
      </c>
      <c r="C13" s="77"/>
      <c r="D13" s="78"/>
      <c r="E13" s="79"/>
      <c r="F13" s="114"/>
      <c r="G13" s="114"/>
    </row>
    <row r="14" spans="1:7" ht="39">
      <c r="A14" s="660"/>
      <c r="B14" s="76" t="s">
        <v>2602</v>
      </c>
      <c r="C14" s="77"/>
      <c r="D14" s="78"/>
      <c r="E14" s="79"/>
      <c r="F14" s="114"/>
      <c r="G14" s="114"/>
    </row>
    <row r="15" spans="1:7" ht="39">
      <c r="A15" s="660"/>
      <c r="B15" s="76" t="s">
        <v>2603</v>
      </c>
      <c r="C15" s="77"/>
      <c r="D15" s="78"/>
      <c r="E15" s="79"/>
      <c r="F15" s="114"/>
      <c r="G15" s="114"/>
    </row>
    <row r="16" spans="1:7" ht="39">
      <c r="A16" s="660" t="s">
        <v>2604</v>
      </c>
      <c r="B16" s="76" t="s">
        <v>2605</v>
      </c>
      <c r="C16" s="77"/>
      <c r="D16" s="78"/>
      <c r="E16" s="79"/>
      <c r="F16" s="114"/>
      <c r="G16" s="114"/>
    </row>
    <row r="17" spans="1:7" ht="39">
      <c r="A17" s="660"/>
      <c r="B17" s="76" t="s">
        <v>2606</v>
      </c>
      <c r="C17" s="77"/>
      <c r="D17" s="78"/>
      <c r="E17" s="79"/>
      <c r="F17" s="114"/>
      <c r="G17" s="114"/>
    </row>
    <row r="18" spans="1:7" ht="39">
      <c r="A18" s="660"/>
      <c r="B18" s="76" t="s">
        <v>2607</v>
      </c>
      <c r="C18" s="77"/>
      <c r="D18" s="78"/>
      <c r="E18" s="79"/>
      <c r="F18" s="114"/>
      <c r="G18" s="114"/>
    </row>
    <row r="19" spans="1:7" ht="39">
      <c r="A19" s="660"/>
      <c r="B19" s="76" t="s">
        <v>2608</v>
      </c>
      <c r="C19" s="77"/>
      <c r="D19" s="78"/>
      <c r="E19" s="79"/>
      <c r="F19" s="114"/>
      <c r="G19" s="114"/>
    </row>
    <row r="20" spans="1:7" ht="39">
      <c r="A20" s="660"/>
      <c r="B20" s="76" t="s">
        <v>2609</v>
      </c>
      <c r="C20" s="77"/>
      <c r="D20" s="78"/>
      <c r="E20" s="79"/>
      <c r="F20" s="114"/>
      <c r="G20" s="114"/>
    </row>
    <row r="21" spans="1:7" ht="39">
      <c r="A21" s="80" t="s">
        <v>2610</v>
      </c>
      <c r="B21" s="76"/>
      <c r="C21" s="77"/>
      <c r="D21" s="78"/>
      <c r="E21" s="79"/>
      <c r="F21" s="114"/>
      <c r="G21" s="114"/>
    </row>
    <row r="22" spans="1:7" ht="52">
      <c r="A22" s="660" t="s">
        <v>2611</v>
      </c>
      <c r="B22" s="76" t="s">
        <v>2612</v>
      </c>
      <c r="C22" s="291">
        <v>239</v>
      </c>
      <c r="D22" s="78"/>
      <c r="E22" s="79"/>
      <c r="F22" s="114"/>
      <c r="G22" s="114"/>
    </row>
    <row r="23" spans="1:7" ht="39">
      <c r="A23" s="660"/>
      <c r="B23" s="76" t="s">
        <v>2613</v>
      </c>
      <c r="C23" s="77"/>
      <c r="D23" s="78"/>
      <c r="E23" s="79"/>
      <c r="F23" s="114"/>
      <c r="G23" s="114"/>
    </row>
    <row r="24" spans="1:7" ht="39">
      <c r="A24" s="660"/>
      <c r="B24" s="76" t="s">
        <v>2614</v>
      </c>
      <c r="C24" s="77"/>
      <c r="D24" s="78"/>
      <c r="E24" s="79"/>
      <c r="F24" s="114"/>
      <c r="G24" s="114"/>
    </row>
    <row r="25" spans="1:7" ht="52">
      <c r="A25" s="660" t="s">
        <v>2615</v>
      </c>
      <c r="B25" s="76" t="s">
        <v>2616</v>
      </c>
      <c r="C25" s="77"/>
      <c r="D25" s="78"/>
      <c r="E25" s="79"/>
      <c r="F25" s="114"/>
      <c r="G25" s="114"/>
    </row>
    <row r="26" spans="1:7" ht="26">
      <c r="A26" s="660"/>
      <c r="B26" s="76" t="s">
        <v>2617</v>
      </c>
      <c r="C26" s="77"/>
      <c r="D26" s="78"/>
      <c r="E26" s="79"/>
      <c r="F26" s="114"/>
      <c r="G26" s="114"/>
    </row>
    <row r="27" spans="1:7" ht="39">
      <c r="A27" s="660"/>
      <c r="B27" s="76" t="s">
        <v>2618</v>
      </c>
      <c r="C27" s="77"/>
      <c r="D27" s="78"/>
      <c r="E27" s="79"/>
      <c r="F27" s="114"/>
      <c r="G27" s="114"/>
    </row>
    <row r="28" spans="1:7" ht="52">
      <c r="A28" s="660"/>
      <c r="B28" s="76" t="s">
        <v>2619</v>
      </c>
      <c r="C28" s="77"/>
      <c r="D28" s="78"/>
      <c r="E28" s="79"/>
      <c r="F28" s="114"/>
      <c r="G28" s="114"/>
    </row>
    <row r="29" spans="1:7" ht="39">
      <c r="A29" s="80" t="s">
        <v>2620</v>
      </c>
      <c r="B29" s="76"/>
      <c r="C29" s="77"/>
      <c r="D29" s="78"/>
      <c r="E29" s="79"/>
      <c r="F29" s="114"/>
      <c r="G29" s="114"/>
    </row>
    <row r="30" spans="1:7" ht="36" customHeight="1">
      <c r="A30" s="660" t="s">
        <v>2621</v>
      </c>
      <c r="B30" s="76" t="s">
        <v>2622</v>
      </c>
      <c r="C30" s="77"/>
      <c r="D30" s="78"/>
      <c r="E30" s="79"/>
      <c r="F30" s="114"/>
      <c r="G30" s="114"/>
    </row>
    <row r="31" spans="1:7" ht="39">
      <c r="A31" s="660"/>
      <c r="B31" s="76" t="s">
        <v>2623</v>
      </c>
      <c r="C31" s="77"/>
      <c r="D31" s="78"/>
      <c r="E31" s="79"/>
      <c r="F31" s="114"/>
      <c r="G31" s="114"/>
    </row>
    <row r="32" spans="1:7" ht="26">
      <c r="A32" s="660"/>
      <c r="B32" s="76" t="s">
        <v>2624</v>
      </c>
      <c r="C32" s="77"/>
      <c r="D32" s="78"/>
      <c r="E32" s="79"/>
      <c r="F32" s="114"/>
      <c r="G32" s="114"/>
    </row>
    <row r="33" spans="1:7" ht="26">
      <c r="A33" s="80" t="s">
        <v>2625</v>
      </c>
      <c r="B33" s="76"/>
      <c r="C33" s="77"/>
      <c r="D33" s="78"/>
      <c r="E33" s="79"/>
      <c r="F33" s="114"/>
      <c r="G33" s="114"/>
    </row>
  </sheetData>
  <mergeCells count="6">
    <mergeCell ref="A22:A24"/>
    <mergeCell ref="A25:A28"/>
    <mergeCell ref="A30:A32"/>
    <mergeCell ref="A6:B6"/>
    <mergeCell ref="A10:A15"/>
    <mergeCell ref="A16:A2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5A4F2-D63D-412E-A9BF-6B36D3D27C76}">
  <dimension ref="A1:D8"/>
  <sheetViews>
    <sheetView tabSelected="1" zoomScale="130" zoomScaleNormal="130" workbookViewId="0">
      <selection activeCell="C6" sqref="C6"/>
    </sheetView>
  </sheetViews>
  <sheetFormatPr baseColWidth="10" defaultColWidth="9.1640625" defaultRowHeight="15"/>
  <cols>
    <col min="1" max="1" width="12" bestFit="1" customWidth="1"/>
    <col min="3" max="3" width="114.6640625" customWidth="1"/>
  </cols>
  <sheetData>
    <row r="1" spans="1:4" ht="102" customHeight="1">
      <c r="A1" s="505" t="s">
        <v>777</v>
      </c>
      <c r="B1" s="505"/>
      <c r="C1" s="505"/>
      <c r="D1" s="484"/>
    </row>
    <row r="2" spans="1:4" ht="1" hidden="1">
      <c r="A2" s="505"/>
      <c r="B2" s="505"/>
      <c r="C2" s="505"/>
      <c r="D2" s="484"/>
    </row>
    <row r="3" spans="1:4" ht="25" hidden="1" customHeight="1">
      <c r="A3" s="505"/>
      <c r="B3" s="505"/>
      <c r="C3" s="505"/>
      <c r="D3" s="484"/>
    </row>
    <row r="4" spans="1:4" ht="15" customHeight="1"/>
    <row r="5" spans="1:4">
      <c r="A5" s="483" t="s">
        <v>778</v>
      </c>
      <c r="B5" s="483" t="s">
        <v>779</v>
      </c>
      <c r="C5" s="483" t="s">
        <v>780</v>
      </c>
    </row>
    <row r="6" spans="1:4" ht="85" customHeight="1">
      <c r="A6" s="488">
        <v>45650</v>
      </c>
      <c r="B6" s="486">
        <v>3</v>
      </c>
      <c r="C6" s="487" t="s">
        <v>2626</v>
      </c>
    </row>
    <row r="7" spans="1:4" ht="216" customHeight="1">
      <c r="A7" s="490">
        <v>45461</v>
      </c>
      <c r="B7" s="486">
        <v>2</v>
      </c>
      <c r="C7" s="487" t="s">
        <v>2627</v>
      </c>
    </row>
    <row r="8" spans="1:4" ht="38" customHeight="1">
      <c r="A8" s="488">
        <v>45331</v>
      </c>
      <c r="B8" s="486">
        <v>1</v>
      </c>
      <c r="C8" s="489" t="s">
        <v>781</v>
      </c>
    </row>
  </sheetData>
  <mergeCells count="1">
    <mergeCell ref="A1:C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7:J46"/>
  <sheetViews>
    <sheetView workbookViewId="0">
      <pane xSplit="3" ySplit="7" topLeftCell="D33" activePane="bottomRight" state="frozen"/>
      <selection pane="topRight" activeCell="B12" sqref="B12"/>
      <selection pane="bottomLeft" activeCell="B12" sqref="B12"/>
      <selection pane="bottomRight" activeCell="B8" sqref="B8:B14"/>
    </sheetView>
  </sheetViews>
  <sheetFormatPr baseColWidth="10" defaultColWidth="10.83203125" defaultRowHeight="12" customHeight="1"/>
  <cols>
    <col min="1" max="1" width="15.33203125" style="1" customWidth="1"/>
    <col min="2" max="2" width="10.6640625" style="1" customWidth="1"/>
    <col min="3" max="3" width="25.5" style="3" customWidth="1"/>
    <col min="4" max="4" width="62.5" style="1" customWidth="1"/>
    <col min="5" max="5" width="52.83203125" style="1" customWidth="1"/>
    <col min="6" max="6" width="51.6640625" style="1" customWidth="1"/>
    <col min="7" max="7" width="21.83203125" style="3" customWidth="1"/>
    <col min="8" max="8" width="27.1640625" style="11" customWidth="1"/>
    <col min="9" max="9" width="42.83203125" style="10" customWidth="1"/>
    <col min="10" max="10" width="24.5" style="10" customWidth="1"/>
    <col min="11" max="16384" width="10.83203125" style="1"/>
  </cols>
  <sheetData>
    <row r="7" spans="1:10" ht="24" customHeight="1">
      <c r="A7" s="123" t="s">
        <v>782</v>
      </c>
      <c r="B7" s="515" t="s">
        <v>783</v>
      </c>
      <c r="C7" s="515"/>
      <c r="D7" s="7" t="s">
        <v>784</v>
      </c>
      <c r="E7" s="7" t="s">
        <v>785</v>
      </c>
      <c r="F7" s="220" t="s">
        <v>786</v>
      </c>
      <c r="G7" s="7" t="s">
        <v>787</v>
      </c>
      <c r="H7" s="17" t="s">
        <v>788</v>
      </c>
      <c r="I7" s="19" t="s">
        <v>789</v>
      </c>
      <c r="J7" s="22" t="s">
        <v>790</v>
      </c>
    </row>
    <row r="8" spans="1:10" ht="153.75" customHeight="1">
      <c r="A8" s="524" t="s">
        <v>68</v>
      </c>
      <c r="B8" s="527"/>
      <c r="C8" s="521" t="s">
        <v>69</v>
      </c>
      <c r="D8" s="91" t="s">
        <v>791</v>
      </c>
      <c r="E8" s="104" t="s">
        <v>792</v>
      </c>
      <c r="F8" s="98" t="s">
        <v>62</v>
      </c>
      <c r="G8" s="89" t="s">
        <v>67</v>
      </c>
      <c r="H8" s="15" t="s">
        <v>232</v>
      </c>
      <c r="I8" s="209" t="s">
        <v>793</v>
      </c>
      <c r="J8" s="34"/>
    </row>
    <row r="9" spans="1:10" ht="115.5" customHeight="1">
      <c r="A9" s="524"/>
      <c r="B9" s="527"/>
      <c r="C9" s="522"/>
      <c r="D9" s="91" t="s">
        <v>794</v>
      </c>
      <c r="E9" s="104" t="s">
        <v>795</v>
      </c>
      <c r="F9" s="98" t="s">
        <v>796</v>
      </c>
      <c r="G9" s="89" t="s">
        <v>67</v>
      </c>
      <c r="H9" s="215" t="s">
        <v>797</v>
      </c>
      <c r="I9" s="234" t="s">
        <v>798</v>
      </c>
      <c r="J9" s="34"/>
    </row>
    <row r="10" spans="1:10" ht="204" customHeight="1">
      <c r="A10" s="524"/>
      <c r="B10" s="527"/>
      <c r="C10" s="24" t="s">
        <v>97</v>
      </c>
      <c r="D10" s="91" t="s">
        <v>799</v>
      </c>
      <c r="E10" s="104" t="s">
        <v>800</v>
      </c>
      <c r="F10" s="98" t="s">
        <v>801</v>
      </c>
      <c r="G10" s="89" t="s">
        <v>96</v>
      </c>
      <c r="H10" s="15" t="s">
        <v>802</v>
      </c>
      <c r="I10" s="20" t="s">
        <v>803</v>
      </c>
      <c r="J10" s="34"/>
    </row>
    <row r="11" spans="1:10" ht="203.25" customHeight="1">
      <c r="A11" s="524"/>
      <c r="B11" s="527"/>
      <c r="C11" s="24" t="s">
        <v>104</v>
      </c>
      <c r="D11" s="290" t="s">
        <v>804</v>
      </c>
      <c r="E11" s="104" t="s">
        <v>805</v>
      </c>
      <c r="F11" s="284" t="s">
        <v>806</v>
      </c>
      <c r="G11" s="89" t="s">
        <v>96</v>
      </c>
      <c r="H11" s="15" t="s">
        <v>802</v>
      </c>
      <c r="I11" s="216" t="s">
        <v>807</v>
      </c>
      <c r="J11" s="34"/>
    </row>
    <row r="12" spans="1:10" ht="84.75" customHeight="1">
      <c r="A12" s="524"/>
      <c r="B12" s="527"/>
      <c r="C12" s="521" t="s">
        <v>808</v>
      </c>
      <c r="D12" s="91" t="s">
        <v>809</v>
      </c>
      <c r="E12" s="104" t="s">
        <v>148</v>
      </c>
      <c r="F12" s="98" t="s">
        <v>117</v>
      </c>
      <c r="G12" s="89" t="s">
        <v>67</v>
      </c>
      <c r="H12" s="126" t="s">
        <v>802</v>
      </c>
      <c r="I12" s="20" t="s">
        <v>810</v>
      </c>
      <c r="J12" s="34"/>
    </row>
    <row r="13" spans="1:10" ht="113.25" customHeight="1">
      <c r="A13" s="524"/>
      <c r="B13" s="527"/>
      <c r="C13" s="523"/>
      <c r="D13" s="91" t="s">
        <v>811</v>
      </c>
      <c r="E13" s="104" t="s">
        <v>148</v>
      </c>
      <c r="F13" s="98" t="s">
        <v>125</v>
      </c>
      <c r="G13" s="89" t="s">
        <v>96</v>
      </c>
      <c r="H13" s="15" t="s">
        <v>812</v>
      </c>
      <c r="I13" s="20" t="s">
        <v>798</v>
      </c>
      <c r="J13" s="34"/>
    </row>
    <row r="14" spans="1:10" ht="169.5" customHeight="1">
      <c r="A14" s="524"/>
      <c r="B14" s="527"/>
      <c r="C14" s="522"/>
      <c r="D14" s="290" t="s">
        <v>813</v>
      </c>
      <c r="E14" s="104" t="s">
        <v>814</v>
      </c>
      <c r="F14" s="98" t="s">
        <v>815</v>
      </c>
      <c r="G14" s="89" t="s">
        <v>96</v>
      </c>
      <c r="H14" s="126" t="s">
        <v>812</v>
      </c>
      <c r="I14" s="20" t="s">
        <v>816</v>
      </c>
      <c r="J14" s="34"/>
    </row>
    <row r="15" spans="1:10" ht="139.5" customHeight="1">
      <c r="A15" s="511" t="s">
        <v>135</v>
      </c>
      <c r="B15" s="516" t="s">
        <v>817</v>
      </c>
      <c r="C15" s="519" t="s">
        <v>818</v>
      </c>
      <c r="D15" s="290" t="s">
        <v>819</v>
      </c>
      <c r="E15" s="104" t="s">
        <v>820</v>
      </c>
      <c r="F15" s="284" t="s">
        <v>821</v>
      </c>
      <c r="G15" s="89" t="s">
        <v>96</v>
      </c>
      <c r="H15" s="34" t="s">
        <v>822</v>
      </c>
      <c r="I15" s="234" t="s">
        <v>798</v>
      </c>
      <c r="J15" s="4"/>
    </row>
    <row r="16" spans="1:10" ht="104">
      <c r="A16" s="511"/>
      <c r="B16" s="517"/>
      <c r="C16" s="520"/>
      <c r="D16" s="89" t="s">
        <v>148</v>
      </c>
      <c r="E16" s="104" t="s">
        <v>823</v>
      </c>
      <c r="F16" s="98" t="s">
        <v>821</v>
      </c>
      <c r="G16" s="89" t="s">
        <v>67</v>
      </c>
      <c r="H16" s="34" t="s">
        <v>824</v>
      </c>
      <c r="I16" s="4" t="s">
        <v>810</v>
      </c>
      <c r="J16" s="4"/>
    </row>
    <row r="17" spans="1:10" ht="156">
      <c r="A17" s="511"/>
      <c r="B17" s="518"/>
      <c r="C17" s="24" t="s">
        <v>825</v>
      </c>
      <c r="D17" s="91" t="s">
        <v>826</v>
      </c>
      <c r="E17" s="104" t="s">
        <v>827</v>
      </c>
      <c r="F17" s="284" t="s">
        <v>158</v>
      </c>
      <c r="G17" s="230" t="s">
        <v>67</v>
      </c>
      <c r="H17" s="124" t="s">
        <v>828</v>
      </c>
      <c r="I17" s="234" t="s">
        <v>798</v>
      </c>
      <c r="J17" s="4"/>
    </row>
    <row r="18" spans="1:10" ht="130">
      <c r="A18" s="511"/>
      <c r="B18" s="518"/>
      <c r="C18" s="24" t="s">
        <v>829</v>
      </c>
      <c r="D18" s="91" t="s">
        <v>830</v>
      </c>
      <c r="E18" s="104" t="s">
        <v>831</v>
      </c>
      <c r="F18" s="98" t="s">
        <v>164</v>
      </c>
      <c r="G18" s="231" t="s">
        <v>67</v>
      </c>
      <c r="H18" s="34" t="s">
        <v>824</v>
      </c>
      <c r="I18" s="4" t="s">
        <v>810</v>
      </c>
      <c r="J18" s="4"/>
    </row>
    <row r="19" spans="1:10" ht="132" customHeight="1">
      <c r="A19" s="511"/>
      <c r="B19" s="205" t="s">
        <v>832</v>
      </c>
      <c r="C19" s="24" t="s">
        <v>833</v>
      </c>
      <c r="D19" s="91" t="s">
        <v>834</v>
      </c>
      <c r="E19" s="221" t="s">
        <v>835</v>
      </c>
      <c r="F19" s="98" t="s">
        <v>170</v>
      </c>
      <c r="G19" s="89" t="s">
        <v>67</v>
      </c>
      <c r="H19" s="34" t="s">
        <v>822</v>
      </c>
      <c r="I19" s="4" t="s">
        <v>798</v>
      </c>
      <c r="J19" s="4"/>
    </row>
    <row r="20" spans="1:10" ht="217.5" customHeight="1">
      <c r="A20" s="511"/>
      <c r="B20" s="525" t="s">
        <v>836</v>
      </c>
      <c r="C20" s="24" t="s">
        <v>837</v>
      </c>
      <c r="D20" s="89" t="s">
        <v>148</v>
      </c>
      <c r="E20" s="104" t="s">
        <v>838</v>
      </c>
      <c r="F20" s="284" t="s">
        <v>839</v>
      </c>
      <c r="G20" s="89" t="s">
        <v>67</v>
      </c>
      <c r="H20" s="34" t="s">
        <v>822</v>
      </c>
      <c r="I20" s="4" t="s">
        <v>798</v>
      </c>
      <c r="J20" s="4"/>
    </row>
    <row r="21" spans="1:10" ht="91">
      <c r="A21" s="511"/>
      <c r="B21" s="526"/>
      <c r="C21" s="519" t="s">
        <v>840</v>
      </c>
      <c r="D21" s="91" t="s">
        <v>841</v>
      </c>
      <c r="E21" s="221" t="s">
        <v>842</v>
      </c>
      <c r="F21" s="284" t="s">
        <v>843</v>
      </c>
      <c r="G21" s="89" t="s">
        <v>96</v>
      </c>
      <c r="H21" s="125" t="s">
        <v>844</v>
      </c>
      <c r="I21" s="4" t="s">
        <v>798</v>
      </c>
      <c r="J21" s="4"/>
    </row>
    <row r="22" spans="1:10" ht="78">
      <c r="A22" s="511"/>
      <c r="B22" s="526"/>
      <c r="C22" s="520"/>
      <c r="D22" s="91" t="s">
        <v>845</v>
      </c>
      <c r="E22" s="222" t="s">
        <v>148</v>
      </c>
      <c r="F22" s="285" t="s">
        <v>846</v>
      </c>
      <c r="G22" s="89" t="s">
        <v>96</v>
      </c>
      <c r="H22" s="124"/>
      <c r="I22" s="4" t="s">
        <v>847</v>
      </c>
      <c r="J22" s="4"/>
    </row>
    <row r="23" spans="1:10" ht="91">
      <c r="A23" s="511"/>
      <c r="B23" s="526"/>
      <c r="C23" s="24" t="s">
        <v>848</v>
      </c>
      <c r="D23" s="91" t="s">
        <v>849</v>
      </c>
      <c r="E23" s="104" t="s">
        <v>850</v>
      </c>
      <c r="F23" s="98" t="s">
        <v>851</v>
      </c>
      <c r="G23" s="89" t="s">
        <v>96</v>
      </c>
      <c r="H23" s="125" t="s">
        <v>844</v>
      </c>
      <c r="I23" s="4" t="s">
        <v>798</v>
      </c>
      <c r="J23" s="4"/>
    </row>
    <row r="24" spans="1:10" ht="78">
      <c r="A24" s="524" t="s">
        <v>852</v>
      </c>
      <c r="B24" s="206" t="s">
        <v>853</v>
      </c>
      <c r="C24" s="208" t="s">
        <v>854</v>
      </c>
      <c r="D24" s="209" t="s">
        <v>855</v>
      </c>
      <c r="E24" s="223" t="s">
        <v>856</v>
      </c>
      <c r="F24" s="133" t="s">
        <v>857</v>
      </c>
      <c r="G24" s="210" t="s">
        <v>96</v>
      </c>
      <c r="H24" s="80" t="s">
        <v>858</v>
      </c>
      <c r="I24" s="114" t="s">
        <v>859</v>
      </c>
      <c r="J24" s="114"/>
    </row>
    <row r="25" spans="1:10" ht="71.25" customHeight="1">
      <c r="A25" s="524"/>
      <c r="B25" s="530" t="s">
        <v>860</v>
      </c>
      <c r="C25" s="208" t="s">
        <v>861</v>
      </c>
      <c r="D25" s="209" t="s">
        <v>862</v>
      </c>
      <c r="E25" s="224" t="s">
        <v>148</v>
      </c>
      <c r="F25" s="245" t="s">
        <v>863</v>
      </c>
      <c r="G25" s="210" t="s">
        <v>67</v>
      </c>
      <c r="H25" s="80" t="s">
        <v>864</v>
      </c>
      <c r="I25" s="114" t="s">
        <v>865</v>
      </c>
      <c r="J25" s="114"/>
    </row>
    <row r="26" spans="1:10" ht="63.75" customHeight="1">
      <c r="A26" s="524"/>
      <c r="B26" s="531"/>
      <c r="C26" s="528" t="s">
        <v>866</v>
      </c>
      <c r="D26" s="209" t="s">
        <v>867</v>
      </c>
      <c r="E26" s="223" t="s">
        <v>868</v>
      </c>
      <c r="F26" s="133" t="s">
        <v>869</v>
      </c>
      <c r="G26" s="210" t="s">
        <v>67</v>
      </c>
      <c r="H26" s="80" t="s">
        <v>870</v>
      </c>
      <c r="I26" s="114" t="s">
        <v>798</v>
      </c>
      <c r="J26" s="114"/>
    </row>
    <row r="27" spans="1:10" ht="49.5" customHeight="1">
      <c r="A27" s="524"/>
      <c r="B27" s="532"/>
      <c r="C27" s="528"/>
      <c r="D27" s="209" t="s">
        <v>871</v>
      </c>
      <c r="E27" s="224" t="s">
        <v>148</v>
      </c>
      <c r="F27" s="133" t="s">
        <v>872</v>
      </c>
      <c r="G27" s="214" t="s">
        <v>67</v>
      </c>
      <c r="H27" s="109" t="s">
        <v>864</v>
      </c>
      <c r="I27" s="114" t="s">
        <v>798</v>
      </c>
      <c r="J27" s="140"/>
    </row>
    <row r="28" spans="1:10" ht="111" customHeight="1">
      <c r="A28" s="529" t="s">
        <v>220</v>
      </c>
      <c r="B28" s="75" t="s">
        <v>873</v>
      </c>
      <c r="C28" s="76" t="s">
        <v>874</v>
      </c>
      <c r="D28" s="89" t="s">
        <v>148</v>
      </c>
      <c r="E28" s="225" t="s">
        <v>875</v>
      </c>
      <c r="F28" s="133" t="s">
        <v>876</v>
      </c>
      <c r="G28" s="210" t="s">
        <v>877</v>
      </c>
      <c r="H28" s="80" t="s">
        <v>878</v>
      </c>
      <c r="I28" s="114" t="s">
        <v>879</v>
      </c>
      <c r="J28" s="114"/>
    </row>
    <row r="29" spans="1:10" ht="139.5" customHeight="1">
      <c r="A29" s="509"/>
      <c r="B29" s="249" t="s">
        <v>880</v>
      </c>
      <c r="C29" s="86" t="s">
        <v>881</v>
      </c>
      <c r="D29" s="98" t="s">
        <v>882</v>
      </c>
      <c r="E29" s="112" t="s">
        <v>148</v>
      </c>
      <c r="F29" s="235" t="s">
        <v>883</v>
      </c>
      <c r="G29" s="210" t="s">
        <v>96</v>
      </c>
      <c r="H29" s="80" t="s">
        <v>884</v>
      </c>
      <c r="I29" s="114" t="s">
        <v>885</v>
      </c>
      <c r="J29" s="114"/>
    </row>
    <row r="30" spans="1:10" ht="135.75" customHeight="1">
      <c r="A30" s="529" t="s">
        <v>241</v>
      </c>
      <c r="B30" s="518"/>
      <c r="C30" s="533" t="s">
        <v>242</v>
      </c>
      <c r="D30" s="100" t="s">
        <v>886</v>
      </c>
      <c r="E30" s="238" t="s">
        <v>148</v>
      </c>
      <c r="F30" s="235" t="s">
        <v>887</v>
      </c>
      <c r="G30" s="89" t="s">
        <v>96</v>
      </c>
      <c r="H30" s="210" t="s">
        <v>364</v>
      </c>
      <c r="I30" s="237" t="s">
        <v>888</v>
      </c>
      <c r="J30" s="114"/>
    </row>
    <row r="31" spans="1:10" ht="186" customHeight="1">
      <c r="A31" s="529"/>
      <c r="B31" s="518"/>
      <c r="C31" s="533"/>
      <c r="D31" s="290" t="s">
        <v>889</v>
      </c>
      <c r="E31" s="286" t="s">
        <v>890</v>
      </c>
      <c r="F31" s="98" t="s">
        <v>891</v>
      </c>
      <c r="G31" s="89" t="s">
        <v>96</v>
      </c>
      <c r="H31" s="210" t="s">
        <v>892</v>
      </c>
      <c r="I31" s="114" t="s">
        <v>798</v>
      </c>
      <c r="J31" s="116"/>
    </row>
    <row r="32" spans="1:10" ht="168" customHeight="1">
      <c r="A32" s="529"/>
      <c r="B32" s="518"/>
      <c r="C32" s="533"/>
      <c r="D32" s="91" t="s">
        <v>893</v>
      </c>
      <c r="E32" s="226" t="s">
        <v>894</v>
      </c>
      <c r="F32" s="284" t="s">
        <v>895</v>
      </c>
      <c r="G32" s="89" t="s">
        <v>67</v>
      </c>
      <c r="H32" s="211" t="s">
        <v>802</v>
      </c>
      <c r="I32" s="114" t="s">
        <v>798</v>
      </c>
      <c r="J32" s="114"/>
    </row>
    <row r="33" spans="1:10" ht="83.25" customHeight="1">
      <c r="A33" s="529"/>
      <c r="B33" s="518"/>
      <c r="C33" s="76" t="s">
        <v>252</v>
      </c>
      <c r="D33" s="91" t="s">
        <v>896</v>
      </c>
      <c r="E33" s="227" t="s">
        <v>148</v>
      </c>
      <c r="F33" s="236" t="s">
        <v>251</v>
      </c>
      <c r="G33" s="89" t="s">
        <v>897</v>
      </c>
      <c r="H33" s="210" t="s">
        <v>864</v>
      </c>
      <c r="I33" s="114" t="s">
        <v>798</v>
      </c>
      <c r="J33" s="114"/>
    </row>
    <row r="34" spans="1:10" ht="153" customHeight="1">
      <c r="A34" s="529"/>
      <c r="B34" s="518"/>
      <c r="C34" s="533" t="s">
        <v>257</v>
      </c>
      <c r="D34" s="91" t="s">
        <v>898</v>
      </c>
      <c r="E34" s="226" t="s">
        <v>899</v>
      </c>
      <c r="F34" s="98" t="s">
        <v>900</v>
      </c>
      <c r="G34" s="89" t="s">
        <v>67</v>
      </c>
      <c r="H34" s="210" t="s">
        <v>901</v>
      </c>
      <c r="I34" s="114" t="s">
        <v>798</v>
      </c>
      <c r="J34" s="114"/>
    </row>
    <row r="35" spans="1:10" ht="108" customHeight="1">
      <c r="A35" s="529"/>
      <c r="B35" s="518"/>
      <c r="C35" s="533"/>
      <c r="D35" s="290" t="s">
        <v>902</v>
      </c>
      <c r="E35" s="227" t="s">
        <v>148</v>
      </c>
      <c r="F35" s="236" t="s">
        <v>903</v>
      </c>
      <c r="G35" s="89" t="s">
        <v>67</v>
      </c>
      <c r="H35" s="210" t="s">
        <v>812</v>
      </c>
      <c r="I35" s="114" t="s">
        <v>798</v>
      </c>
      <c r="J35" s="114"/>
    </row>
    <row r="36" spans="1:10" ht="108" customHeight="1">
      <c r="A36" s="511" t="s">
        <v>904</v>
      </c>
      <c r="B36" s="217" t="s">
        <v>905</v>
      </c>
      <c r="C36" s="248" t="s">
        <v>906</v>
      </c>
      <c r="D36" s="98" t="s">
        <v>907</v>
      </c>
      <c r="E36" s="213" t="s">
        <v>908</v>
      </c>
      <c r="F36" s="213" t="s">
        <v>270</v>
      </c>
      <c r="G36" s="232" t="s">
        <v>96</v>
      </c>
      <c r="H36" s="82" t="s">
        <v>909</v>
      </c>
      <c r="I36" s="242" t="s">
        <v>910</v>
      </c>
    </row>
    <row r="37" spans="1:10" ht="205.5" customHeight="1">
      <c r="A37" s="511"/>
      <c r="B37" s="138" t="s">
        <v>279</v>
      </c>
      <c r="C37" s="86"/>
      <c r="D37" s="240" t="s">
        <v>911</v>
      </c>
      <c r="E37" s="239" t="s">
        <v>912</v>
      </c>
      <c r="F37" s="84" t="s">
        <v>913</v>
      </c>
      <c r="G37" s="233" t="s">
        <v>96</v>
      </c>
      <c r="H37" s="82" t="s">
        <v>909</v>
      </c>
      <c r="I37" s="114" t="s">
        <v>798</v>
      </c>
    </row>
    <row r="38" spans="1:10" ht="281.25" customHeight="1">
      <c r="A38" s="510"/>
      <c r="B38" s="139"/>
      <c r="C38" s="85"/>
      <c r="D38" s="84" t="s">
        <v>914</v>
      </c>
      <c r="E38" s="228" t="s">
        <v>148</v>
      </c>
      <c r="F38" s="287" t="s">
        <v>915</v>
      </c>
      <c r="G38" s="243" t="s">
        <v>916</v>
      </c>
      <c r="H38" s="77" t="s">
        <v>917</v>
      </c>
      <c r="I38" s="235" t="s">
        <v>918</v>
      </c>
    </row>
    <row r="39" spans="1:10" ht="102.75" customHeight="1">
      <c r="A39" s="509" t="s">
        <v>271</v>
      </c>
      <c r="B39" s="509" t="s">
        <v>288</v>
      </c>
      <c r="C39" s="506"/>
      <c r="D39" s="133" t="s">
        <v>919</v>
      </c>
      <c r="E39" s="112" t="s">
        <v>148</v>
      </c>
      <c r="F39" s="235" t="s">
        <v>920</v>
      </c>
      <c r="G39" s="210" t="s">
        <v>96</v>
      </c>
      <c r="H39" s="80" t="s">
        <v>901</v>
      </c>
      <c r="I39" s="114" t="s">
        <v>798</v>
      </c>
      <c r="J39" s="114"/>
    </row>
    <row r="40" spans="1:10" ht="93.75" customHeight="1">
      <c r="A40" s="511"/>
      <c r="B40" s="510"/>
      <c r="C40" s="507"/>
      <c r="D40" s="133" t="s">
        <v>921</v>
      </c>
      <c r="E40" s="112" t="s">
        <v>148</v>
      </c>
      <c r="F40" s="218" t="s">
        <v>295</v>
      </c>
      <c r="G40" s="212"/>
      <c r="H40" s="80" t="s">
        <v>901</v>
      </c>
      <c r="I40" s="114" t="s">
        <v>798</v>
      </c>
      <c r="J40" s="114"/>
    </row>
    <row r="41" spans="1:10" ht="162.75" customHeight="1">
      <c r="A41" s="510"/>
      <c r="B41" s="135" t="s">
        <v>300</v>
      </c>
      <c r="C41" s="76"/>
      <c r="D41" s="133" t="s">
        <v>922</v>
      </c>
      <c r="E41" s="112" t="s">
        <v>148</v>
      </c>
      <c r="F41" s="284" t="s">
        <v>923</v>
      </c>
      <c r="G41" s="210" t="s">
        <v>96</v>
      </c>
      <c r="H41" s="80" t="s">
        <v>822</v>
      </c>
      <c r="I41" s="241" t="s">
        <v>924</v>
      </c>
      <c r="J41" s="114"/>
    </row>
    <row r="42" spans="1:10" ht="70.5" customHeight="1">
      <c r="A42" s="508" t="s">
        <v>925</v>
      </c>
      <c r="B42" s="512"/>
      <c r="C42" s="208"/>
      <c r="D42" s="213" t="s">
        <v>926</v>
      </c>
      <c r="E42" s="229" t="s">
        <v>927</v>
      </c>
      <c r="F42" s="98" t="s">
        <v>928</v>
      </c>
      <c r="G42" s="210" t="s">
        <v>67</v>
      </c>
      <c r="H42" s="133" t="s">
        <v>929</v>
      </c>
      <c r="I42" s="241" t="s">
        <v>924</v>
      </c>
      <c r="J42" s="114"/>
    </row>
    <row r="43" spans="1:10" ht="154.5" customHeight="1">
      <c r="A43" s="508"/>
      <c r="B43" s="513"/>
      <c r="C43" s="208"/>
      <c r="D43" s="213" t="s">
        <v>930</v>
      </c>
      <c r="E43" s="225"/>
      <c r="F43" s="133" t="s">
        <v>931</v>
      </c>
      <c r="G43" s="210" t="s">
        <v>96</v>
      </c>
      <c r="H43" s="133" t="s">
        <v>932</v>
      </c>
      <c r="I43" s="235" t="s">
        <v>798</v>
      </c>
      <c r="J43" s="114"/>
    </row>
    <row r="44" spans="1:10" ht="40.5" customHeight="1">
      <c r="A44" s="508"/>
      <c r="B44" s="513"/>
      <c r="C44" s="208"/>
      <c r="D44" s="207" t="s">
        <v>933</v>
      </c>
      <c r="E44" s="225"/>
      <c r="F44" s="133" t="s">
        <v>934</v>
      </c>
      <c r="G44" s="212" t="s">
        <v>96</v>
      </c>
      <c r="H44" s="244" t="s">
        <v>932</v>
      </c>
      <c r="I44" s="235" t="s">
        <v>798</v>
      </c>
      <c r="J44" s="114"/>
    </row>
    <row r="45" spans="1:10" ht="119.25" customHeight="1">
      <c r="A45" s="508"/>
      <c r="B45" s="513"/>
      <c r="C45" s="208"/>
      <c r="D45" s="207" t="s">
        <v>935</v>
      </c>
      <c r="E45" s="225"/>
      <c r="F45" s="133" t="s">
        <v>936</v>
      </c>
      <c r="G45" s="210" t="s">
        <v>96</v>
      </c>
      <c r="H45" s="133" t="s">
        <v>932</v>
      </c>
      <c r="I45" s="235" t="s">
        <v>798</v>
      </c>
      <c r="J45" s="114"/>
    </row>
    <row r="46" spans="1:10" ht="65">
      <c r="A46" s="508"/>
      <c r="B46" s="514"/>
      <c r="C46" s="208"/>
      <c r="D46" s="207" t="s">
        <v>937</v>
      </c>
      <c r="E46" s="225"/>
      <c r="F46" s="133" t="s">
        <v>938</v>
      </c>
      <c r="G46" s="210" t="s">
        <v>96</v>
      </c>
      <c r="H46" s="133" t="s">
        <v>273</v>
      </c>
      <c r="I46" s="235" t="s">
        <v>798</v>
      </c>
      <c r="J46" s="114"/>
    </row>
  </sheetData>
  <autoFilter ref="A7:K46" xr:uid="{00000000-0009-0000-0000-000007000000}">
    <filterColumn colId="1" showButton="0"/>
  </autoFilter>
  <mergeCells count="24">
    <mergeCell ref="A36:A38"/>
    <mergeCell ref="C26:C27"/>
    <mergeCell ref="A24:A27"/>
    <mergeCell ref="A28:A29"/>
    <mergeCell ref="B25:B27"/>
    <mergeCell ref="C34:C35"/>
    <mergeCell ref="C30:C32"/>
    <mergeCell ref="B30:B35"/>
    <mergeCell ref="A30:A35"/>
    <mergeCell ref="B7:C7"/>
    <mergeCell ref="A15:A23"/>
    <mergeCell ref="B15:B18"/>
    <mergeCell ref="C15:C16"/>
    <mergeCell ref="C21:C22"/>
    <mergeCell ref="C8:C9"/>
    <mergeCell ref="C12:C14"/>
    <mergeCell ref="A8:A14"/>
    <mergeCell ref="B20:B23"/>
    <mergeCell ref="B8:B14"/>
    <mergeCell ref="C39:C40"/>
    <mergeCell ref="A42:A46"/>
    <mergeCell ref="B39:B40"/>
    <mergeCell ref="A39:A41"/>
    <mergeCell ref="B42:B46"/>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0000000}">
          <x14:formula1>
            <xm:f>listas!$B$3:$B$4</xm:f>
          </x14:formula1>
          <xm:sqref>G8:G16 G19:G30 G39:G46 J30:J35</xm:sqref>
        </x14:dataValidation>
        <x14:dataValidation type="list" allowBlank="1" showInputMessage="1" showErrorMessage="1" xr:uid="{00000000-0002-0000-0700-000001000000}">
          <x14:formula1>
            <xm:f>listas!$A$3:$A$5</xm:f>
          </x14:formula1>
          <xm:sqref>G17:G18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C16A9-5111-4651-8FA6-F90B48BFEDBF}">
  <dimension ref="A1:G71"/>
  <sheetViews>
    <sheetView topLeftCell="C9" workbookViewId="0">
      <selection activeCell="G24" sqref="G24:G26"/>
    </sheetView>
  </sheetViews>
  <sheetFormatPr baseColWidth="10" defaultColWidth="11.5" defaultRowHeight="15"/>
  <cols>
    <col min="1" max="1" width="63.83203125" bestFit="1" customWidth="1"/>
    <col min="2" max="2" width="19.5" customWidth="1"/>
    <col min="3" max="3" width="13.83203125" customWidth="1"/>
    <col min="5" max="5" width="46.83203125" style="255" customWidth="1"/>
  </cols>
  <sheetData>
    <row r="1" spans="1:7">
      <c r="C1" t="s">
        <v>939</v>
      </c>
    </row>
    <row r="3" spans="1:7">
      <c r="A3" s="352" t="s">
        <v>940</v>
      </c>
      <c r="B3" t="s">
        <v>941</v>
      </c>
      <c r="G3" t="s">
        <v>942</v>
      </c>
    </row>
    <row r="4" spans="1:7">
      <c r="A4" s="353" t="s">
        <v>87</v>
      </c>
      <c r="B4">
        <v>60</v>
      </c>
      <c r="E4" s="357" t="s">
        <v>943</v>
      </c>
      <c r="F4">
        <v>60</v>
      </c>
      <c r="G4">
        <f>1/F4</f>
        <v>1.6666666666666666E-2</v>
      </c>
    </row>
    <row r="5" spans="1:7">
      <c r="A5" s="353" t="s">
        <v>64</v>
      </c>
      <c r="B5">
        <v>25</v>
      </c>
      <c r="E5" s="357" t="s">
        <v>944</v>
      </c>
      <c r="F5">
        <v>25</v>
      </c>
      <c r="G5">
        <f t="shared" ref="G5:G8" si="0">1/F5</f>
        <v>0.04</v>
      </c>
    </row>
    <row r="6" spans="1:7">
      <c r="A6" s="353" t="s">
        <v>111</v>
      </c>
      <c r="B6">
        <v>27</v>
      </c>
      <c r="E6" s="357" t="s">
        <v>945</v>
      </c>
      <c r="F6">
        <v>27</v>
      </c>
      <c r="G6">
        <f t="shared" si="0"/>
        <v>3.7037037037037035E-2</v>
      </c>
    </row>
    <row r="7" spans="1:7">
      <c r="A7" s="353" t="s">
        <v>95</v>
      </c>
      <c r="B7">
        <v>9</v>
      </c>
      <c r="E7" s="357" t="s">
        <v>946</v>
      </c>
      <c r="F7">
        <v>9</v>
      </c>
      <c r="G7">
        <f t="shared" si="0"/>
        <v>0.1111111111111111</v>
      </c>
    </row>
    <row r="8" spans="1:7">
      <c r="A8" s="353" t="s">
        <v>493</v>
      </c>
      <c r="B8">
        <v>15</v>
      </c>
      <c r="E8" s="357" t="s">
        <v>947</v>
      </c>
      <c r="F8">
        <v>15</v>
      </c>
      <c r="G8">
        <f t="shared" si="0"/>
        <v>6.6666666666666666E-2</v>
      </c>
    </row>
    <row r="9" spans="1:7">
      <c r="A9" s="353" t="s">
        <v>948</v>
      </c>
      <c r="B9">
        <v>1</v>
      </c>
      <c r="F9">
        <f>SUM(F4:F8)</f>
        <v>136</v>
      </c>
    </row>
    <row r="10" spans="1:7">
      <c r="A10" s="353" t="s">
        <v>949</v>
      </c>
      <c r="B10">
        <v>137</v>
      </c>
    </row>
    <row r="14" spans="1:7">
      <c r="A14" s="352" t="s">
        <v>940</v>
      </c>
      <c r="B14" t="s">
        <v>941</v>
      </c>
    </row>
    <row r="15" spans="1:7">
      <c r="A15" s="353" t="s">
        <v>950</v>
      </c>
      <c r="B15">
        <v>1</v>
      </c>
    </row>
    <row r="16" spans="1:7">
      <c r="A16" s="353" t="s">
        <v>86</v>
      </c>
      <c r="B16">
        <v>76</v>
      </c>
      <c r="E16" s="358" t="s">
        <v>951</v>
      </c>
      <c r="F16">
        <v>76</v>
      </c>
    </row>
    <row r="17" spans="1:6">
      <c r="A17" s="353" t="s">
        <v>63</v>
      </c>
      <c r="B17">
        <v>24</v>
      </c>
      <c r="E17" s="358" t="s">
        <v>952</v>
      </c>
      <c r="F17">
        <v>24</v>
      </c>
    </row>
    <row r="18" spans="1:6">
      <c r="A18" s="353" t="s">
        <v>94</v>
      </c>
      <c r="B18">
        <v>16</v>
      </c>
      <c r="E18" s="358" t="s">
        <v>953</v>
      </c>
      <c r="F18">
        <v>16</v>
      </c>
    </row>
    <row r="19" spans="1:6">
      <c r="A19" s="353" t="s">
        <v>312</v>
      </c>
      <c r="B19">
        <v>20</v>
      </c>
      <c r="E19" s="358" t="s">
        <v>954</v>
      </c>
      <c r="F19">
        <v>20</v>
      </c>
    </row>
    <row r="20" spans="1:6">
      <c r="A20" s="353" t="s">
        <v>949</v>
      </c>
      <c r="B20">
        <v>137</v>
      </c>
      <c r="F20">
        <f>SUM(F16:F19)</f>
        <v>136</v>
      </c>
    </row>
    <row r="23" spans="1:6">
      <c r="A23" s="352" t="s">
        <v>940</v>
      </c>
      <c r="B23" t="s">
        <v>941</v>
      </c>
    </row>
    <row r="24" spans="1:6">
      <c r="A24" s="353" t="s">
        <v>344</v>
      </c>
      <c r="B24">
        <v>31</v>
      </c>
      <c r="E24" s="353" t="s">
        <v>65</v>
      </c>
      <c r="F24">
        <v>50</v>
      </c>
    </row>
    <row r="25" spans="1:6">
      <c r="A25" s="353" t="s">
        <v>948</v>
      </c>
      <c r="B25">
        <v>1</v>
      </c>
      <c r="E25" s="353" t="s">
        <v>334</v>
      </c>
      <c r="F25">
        <v>47</v>
      </c>
    </row>
    <row r="26" spans="1:6">
      <c r="A26" s="353" t="s">
        <v>334</v>
      </c>
      <c r="B26">
        <v>47</v>
      </c>
      <c r="E26" s="353" t="s">
        <v>344</v>
      </c>
      <c r="F26">
        <v>31</v>
      </c>
    </row>
    <row r="27" spans="1:6">
      <c r="A27" s="353" t="s">
        <v>505</v>
      </c>
      <c r="B27">
        <v>2</v>
      </c>
      <c r="E27" s="353" t="s">
        <v>550</v>
      </c>
      <c r="F27">
        <v>4</v>
      </c>
    </row>
    <row r="28" spans="1:6">
      <c r="A28" s="353" t="s">
        <v>550</v>
      </c>
      <c r="B28">
        <v>4</v>
      </c>
      <c r="E28" s="353" t="s">
        <v>505</v>
      </c>
      <c r="F28">
        <v>2</v>
      </c>
    </row>
    <row r="29" spans="1:6">
      <c r="A29" s="353" t="s">
        <v>568</v>
      </c>
      <c r="B29">
        <v>2</v>
      </c>
      <c r="E29" s="353" t="s">
        <v>568</v>
      </c>
      <c r="F29">
        <v>2</v>
      </c>
    </row>
    <row r="30" spans="1:6">
      <c r="A30" s="353" t="s">
        <v>65</v>
      </c>
      <c r="B30">
        <v>50</v>
      </c>
      <c r="F30">
        <f>SUM(F24:F29)</f>
        <v>136</v>
      </c>
    </row>
    <row r="31" spans="1:6">
      <c r="A31" s="353" t="s">
        <v>949</v>
      </c>
      <c r="B31">
        <v>137</v>
      </c>
    </row>
    <row r="34" spans="1:6" ht="16">
      <c r="A34" s="352" t="s">
        <v>940</v>
      </c>
      <c r="B34" t="s">
        <v>941</v>
      </c>
      <c r="E34" s="255" t="s">
        <v>782</v>
      </c>
    </row>
    <row r="35" spans="1:6">
      <c r="A35" s="353" t="s">
        <v>68</v>
      </c>
      <c r="B35">
        <v>9</v>
      </c>
      <c r="E35" s="353" t="s">
        <v>70</v>
      </c>
    </row>
    <row r="36" spans="1:6" ht="32">
      <c r="A36" s="353" t="s">
        <v>135</v>
      </c>
      <c r="B36">
        <v>10</v>
      </c>
      <c r="E36" s="359" t="s">
        <v>68</v>
      </c>
      <c r="F36">
        <v>9</v>
      </c>
    </row>
    <row r="37" spans="1:6" ht="16">
      <c r="A37" s="353" t="s">
        <v>955</v>
      </c>
      <c r="B37">
        <v>5</v>
      </c>
      <c r="E37" s="359" t="s">
        <v>135</v>
      </c>
      <c r="F37">
        <v>10</v>
      </c>
    </row>
    <row r="38" spans="1:6" ht="16">
      <c r="A38" s="353" t="s">
        <v>220</v>
      </c>
      <c r="B38">
        <v>7</v>
      </c>
      <c r="E38" s="359" t="s">
        <v>955</v>
      </c>
      <c r="F38">
        <v>5</v>
      </c>
    </row>
    <row r="39" spans="1:6" ht="32">
      <c r="A39" s="353" t="s">
        <v>241</v>
      </c>
      <c r="B39">
        <v>8</v>
      </c>
      <c r="E39" s="359" t="s">
        <v>220</v>
      </c>
      <c r="F39">
        <v>7</v>
      </c>
    </row>
    <row r="40" spans="1:6" ht="16">
      <c r="A40" s="353" t="s">
        <v>271</v>
      </c>
      <c r="B40">
        <v>6</v>
      </c>
      <c r="E40" s="359" t="s">
        <v>241</v>
      </c>
      <c r="F40">
        <v>8</v>
      </c>
    </row>
    <row r="41" spans="1:6" ht="16">
      <c r="A41" s="353" t="s">
        <v>948</v>
      </c>
      <c r="B41">
        <v>1</v>
      </c>
      <c r="E41" s="359" t="s">
        <v>271</v>
      </c>
      <c r="F41">
        <v>6</v>
      </c>
    </row>
    <row r="42" spans="1:6" ht="16">
      <c r="A42" s="353" t="s">
        <v>379</v>
      </c>
      <c r="B42">
        <v>3</v>
      </c>
      <c r="E42" s="359" t="s">
        <v>379</v>
      </c>
      <c r="F42">
        <v>3</v>
      </c>
    </row>
    <row r="43" spans="1:6" ht="16">
      <c r="A43" s="353" t="s">
        <v>70</v>
      </c>
      <c r="B43">
        <v>81</v>
      </c>
      <c r="E43" s="359" t="s">
        <v>313</v>
      </c>
      <c r="F43">
        <v>3</v>
      </c>
    </row>
    <row r="44" spans="1:6" ht="16">
      <c r="A44" s="353" t="s">
        <v>313</v>
      </c>
      <c r="B44">
        <v>3</v>
      </c>
      <c r="E44" s="359" t="s">
        <v>278</v>
      </c>
      <c r="F44">
        <v>4</v>
      </c>
    </row>
    <row r="45" spans="1:6" ht="16">
      <c r="A45" s="353" t="s">
        <v>278</v>
      </c>
      <c r="B45">
        <v>4</v>
      </c>
      <c r="E45" s="255" t="s">
        <v>66</v>
      </c>
      <c r="F45">
        <v>81</v>
      </c>
    </row>
    <row r="46" spans="1:6">
      <c r="A46" s="353" t="s">
        <v>949</v>
      </c>
      <c r="B46">
        <v>137</v>
      </c>
      <c r="F46">
        <f>SUM(F36:F45)</f>
        <v>136</v>
      </c>
    </row>
    <row r="49" spans="1:6">
      <c r="A49" s="352" t="s">
        <v>940</v>
      </c>
      <c r="B49" t="s">
        <v>941</v>
      </c>
    </row>
    <row r="50" spans="1:6">
      <c r="A50" s="353" t="s">
        <v>370</v>
      </c>
      <c r="B50">
        <v>10</v>
      </c>
      <c r="E50" s="353" t="s">
        <v>864</v>
      </c>
      <c r="F50">
        <v>77</v>
      </c>
    </row>
    <row r="51" spans="1:6">
      <c r="A51" s="353" t="s">
        <v>948</v>
      </c>
      <c r="B51">
        <v>1</v>
      </c>
      <c r="E51" s="353" t="s">
        <v>273</v>
      </c>
      <c r="F51">
        <v>22</v>
      </c>
    </row>
    <row r="52" spans="1:6">
      <c r="A52" s="353" t="s">
        <v>499</v>
      </c>
      <c r="B52">
        <v>6</v>
      </c>
      <c r="E52" s="353" t="s">
        <v>364</v>
      </c>
      <c r="F52">
        <v>12</v>
      </c>
    </row>
    <row r="53" spans="1:6">
      <c r="A53" s="353" t="s">
        <v>98</v>
      </c>
      <c r="B53">
        <v>12</v>
      </c>
      <c r="E53" s="353" t="s">
        <v>232</v>
      </c>
      <c r="F53">
        <v>9</v>
      </c>
    </row>
    <row r="54" spans="1:6">
      <c r="A54" s="353" t="s">
        <v>119</v>
      </c>
      <c r="B54">
        <v>22</v>
      </c>
      <c r="E54" s="353" t="s">
        <v>956</v>
      </c>
      <c r="F54">
        <v>6</v>
      </c>
    </row>
    <row r="55" spans="1:6">
      <c r="A55" s="353" t="s">
        <v>89</v>
      </c>
      <c r="B55">
        <v>77</v>
      </c>
      <c r="E55" s="353" t="s">
        <v>957</v>
      </c>
      <c r="F55">
        <v>10</v>
      </c>
    </row>
    <row r="56" spans="1:6">
      <c r="A56" s="353" t="s">
        <v>72</v>
      </c>
      <c r="B56">
        <v>9</v>
      </c>
    </row>
    <row r="57" spans="1:6">
      <c r="A57" s="353" t="s">
        <v>949</v>
      </c>
      <c r="B57">
        <v>137</v>
      </c>
    </row>
    <row r="59" spans="1:6" ht="16">
      <c r="A59" s="352" t="s">
        <v>940</v>
      </c>
      <c r="B59" t="s">
        <v>941</v>
      </c>
      <c r="E59" s="255" t="s">
        <v>958</v>
      </c>
    </row>
    <row r="60" spans="1:6" ht="32">
      <c r="A60" s="353" t="s">
        <v>68</v>
      </c>
      <c r="B60">
        <v>12</v>
      </c>
      <c r="E60" s="359" t="s">
        <v>68</v>
      </c>
      <c r="F60">
        <v>12</v>
      </c>
    </row>
    <row r="61" spans="1:6" ht="16">
      <c r="A61" s="353" t="s">
        <v>135</v>
      </c>
      <c r="B61">
        <v>22</v>
      </c>
      <c r="E61" s="359" t="s">
        <v>135</v>
      </c>
      <c r="F61">
        <v>22</v>
      </c>
    </row>
    <row r="62" spans="1:6" ht="16">
      <c r="A62" s="353" t="s">
        <v>955</v>
      </c>
      <c r="B62">
        <v>6</v>
      </c>
      <c r="E62" s="359" t="s">
        <v>955</v>
      </c>
      <c r="F62">
        <v>6</v>
      </c>
    </row>
    <row r="63" spans="1:6" ht="32">
      <c r="A63" s="353" t="s">
        <v>220</v>
      </c>
      <c r="B63">
        <v>20</v>
      </c>
      <c r="E63" s="359" t="s">
        <v>220</v>
      </c>
      <c r="F63">
        <v>20</v>
      </c>
    </row>
    <row r="64" spans="1:6" ht="16">
      <c r="A64" s="353" t="s">
        <v>241</v>
      </c>
      <c r="B64">
        <v>21</v>
      </c>
      <c r="E64" s="359" t="s">
        <v>241</v>
      </c>
      <c r="F64">
        <v>21</v>
      </c>
    </row>
    <row r="65" spans="1:6" ht="16">
      <c r="A65" s="353" t="s">
        <v>271</v>
      </c>
      <c r="B65">
        <v>7</v>
      </c>
      <c r="E65" s="359" t="s">
        <v>271</v>
      </c>
      <c r="F65">
        <v>7</v>
      </c>
    </row>
    <row r="66" spans="1:6" ht="16">
      <c r="A66" s="353" t="s">
        <v>948</v>
      </c>
      <c r="B66">
        <v>1</v>
      </c>
      <c r="E66" s="359" t="s">
        <v>379</v>
      </c>
      <c r="F66">
        <v>7</v>
      </c>
    </row>
    <row r="67" spans="1:6" ht="16">
      <c r="A67" s="353" t="s">
        <v>379</v>
      </c>
      <c r="B67">
        <v>7</v>
      </c>
      <c r="E67" s="359" t="s">
        <v>313</v>
      </c>
      <c r="F67">
        <v>2</v>
      </c>
    </row>
    <row r="68" spans="1:6" ht="16">
      <c r="A68" s="353" t="s">
        <v>70</v>
      </c>
      <c r="B68">
        <v>33</v>
      </c>
      <c r="E68" s="359" t="s">
        <v>278</v>
      </c>
      <c r="F68">
        <v>6</v>
      </c>
    </row>
    <row r="69" spans="1:6" ht="16">
      <c r="A69" s="353" t="s">
        <v>313</v>
      </c>
      <c r="B69">
        <v>2</v>
      </c>
      <c r="E69" s="359" t="s">
        <v>70</v>
      </c>
      <c r="F69">
        <v>33</v>
      </c>
    </row>
    <row r="70" spans="1:6">
      <c r="A70" s="353" t="s">
        <v>278</v>
      </c>
      <c r="B70">
        <v>6</v>
      </c>
      <c r="F70">
        <f>SUM(F60:F69)</f>
        <v>136</v>
      </c>
    </row>
    <row r="71" spans="1:6">
      <c r="A71" s="353" t="s">
        <v>949</v>
      </c>
      <c r="B71">
        <v>137</v>
      </c>
    </row>
  </sheetData>
  <sortState xmlns:xlrd2="http://schemas.microsoft.com/office/spreadsheetml/2017/richdata2" ref="E60:E69">
    <sortCondition ref="E60:E69"/>
  </sortState>
  <pageMargins left="0.7" right="0.7" top="0.75" bottom="0.75" header="0.3" footer="0.3"/>
  <drawing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0BE4D-C7D7-499E-903C-AD3B6B1E12EA}">
  <dimension ref="A1:AJ22"/>
  <sheetViews>
    <sheetView zoomScaleNormal="100" workbookViewId="0">
      <selection activeCell="B15" sqref="B15:D15"/>
    </sheetView>
  </sheetViews>
  <sheetFormatPr baseColWidth="10" defaultColWidth="9.1640625" defaultRowHeight="15"/>
  <cols>
    <col min="1" max="1" width="34" customWidth="1"/>
    <col min="2" max="4" width="11.83203125" customWidth="1"/>
    <col min="6" max="8" width="11.83203125" customWidth="1"/>
    <col min="10" max="12" width="13.33203125" customWidth="1"/>
    <col min="14" max="16" width="13.33203125" customWidth="1"/>
    <col min="18" max="20" width="13.33203125" customWidth="1"/>
    <col min="22" max="24" width="13.33203125" customWidth="1"/>
    <col min="26" max="28" width="13.5" customWidth="1"/>
    <col min="30" max="32" width="13.5" customWidth="1"/>
    <col min="34" max="36" width="12.83203125" customWidth="1"/>
    <col min="37" max="37" width="10" customWidth="1"/>
  </cols>
  <sheetData>
    <row r="1" spans="1:36" ht="48" customHeight="1"/>
    <row r="2" spans="1:36" ht="48" customHeight="1"/>
    <row r="3" spans="1:36" ht="48" customHeight="1"/>
    <row r="4" spans="1:36" ht="48" customHeight="1"/>
    <row r="5" spans="1:36" ht="48" customHeight="1"/>
    <row r="6" spans="1:36" ht="48" customHeight="1"/>
    <row r="7" spans="1:36" ht="48" customHeight="1">
      <c r="A7" s="376" t="s">
        <v>959</v>
      </c>
    </row>
    <row r="8" spans="1:36">
      <c r="A8" t="s">
        <v>960</v>
      </c>
    </row>
    <row r="9" spans="1:36">
      <c r="A9" t="s">
        <v>961</v>
      </c>
    </row>
    <row r="10" spans="1:36">
      <c r="A10" t="s">
        <v>962</v>
      </c>
    </row>
    <row r="11" spans="1:36">
      <c r="A11" t="s">
        <v>963</v>
      </c>
    </row>
    <row r="12" spans="1:36">
      <c r="A12" t="s">
        <v>964</v>
      </c>
    </row>
    <row r="13" spans="1:36">
      <c r="A13" t="s">
        <v>965</v>
      </c>
    </row>
    <row r="15" spans="1:36" ht="57" customHeight="1">
      <c r="B15" s="534" t="s">
        <v>966</v>
      </c>
      <c r="C15" s="535"/>
      <c r="D15" s="536"/>
      <c r="E15" s="367"/>
      <c r="F15" s="534" t="s">
        <v>967</v>
      </c>
      <c r="G15" s="535"/>
      <c r="H15" s="536"/>
      <c r="J15" s="538" t="s">
        <v>968</v>
      </c>
      <c r="K15" s="539"/>
      <c r="L15" s="540"/>
      <c r="N15" s="538" t="s">
        <v>969</v>
      </c>
      <c r="O15" s="539"/>
      <c r="P15" s="540"/>
      <c r="R15" s="534" t="s">
        <v>970</v>
      </c>
      <c r="S15" s="535"/>
      <c r="T15" s="536"/>
      <c r="V15" s="534" t="s">
        <v>971</v>
      </c>
      <c r="W15" s="535"/>
      <c r="X15" s="536"/>
      <c r="Z15" s="538" t="s">
        <v>972</v>
      </c>
      <c r="AA15" s="539"/>
      <c r="AB15" s="540"/>
      <c r="AD15" s="538" t="s">
        <v>973</v>
      </c>
      <c r="AE15" s="539"/>
      <c r="AF15" s="540"/>
      <c r="AH15" s="538" t="s">
        <v>974</v>
      </c>
      <c r="AI15" s="539"/>
      <c r="AJ15" s="540"/>
    </row>
    <row r="17" spans="1:36" ht="62.25" customHeight="1">
      <c r="A17" t="s">
        <v>975</v>
      </c>
      <c r="B17" s="537" t="s">
        <v>976</v>
      </c>
      <c r="C17" s="537"/>
      <c r="D17" s="537"/>
      <c r="F17" s="537" t="s">
        <v>977</v>
      </c>
      <c r="G17" s="537"/>
      <c r="H17" s="537"/>
      <c r="J17" s="537" t="s">
        <v>978</v>
      </c>
      <c r="K17" s="537"/>
      <c r="L17" s="537"/>
      <c r="N17" s="537" t="s">
        <v>979</v>
      </c>
      <c r="O17" s="537"/>
      <c r="P17" s="537"/>
      <c r="R17" s="537" t="s">
        <v>980</v>
      </c>
      <c r="S17" s="537"/>
      <c r="T17" s="537"/>
      <c r="V17" s="537" t="s">
        <v>981</v>
      </c>
      <c r="W17" s="537"/>
      <c r="X17" s="537"/>
      <c r="Z17" s="537" t="s">
        <v>982</v>
      </c>
      <c r="AA17" s="537"/>
      <c r="AB17" s="537"/>
      <c r="AD17" s="537" t="s">
        <v>983</v>
      </c>
      <c r="AE17" s="537"/>
      <c r="AF17" s="537"/>
      <c r="AH17" s="537" t="s">
        <v>984</v>
      </c>
      <c r="AI17" s="537"/>
      <c r="AJ17" s="537"/>
    </row>
    <row r="18" spans="1:36" ht="48">
      <c r="A18" s="255" t="s">
        <v>985</v>
      </c>
    </row>
    <row r="19" spans="1:36" ht="48">
      <c r="A19" s="255" t="s">
        <v>986</v>
      </c>
    </row>
    <row r="20" spans="1:36" ht="48">
      <c r="A20" s="255" t="s">
        <v>987</v>
      </c>
    </row>
    <row r="21" spans="1:36" ht="16">
      <c r="A21" s="255" t="s">
        <v>988</v>
      </c>
    </row>
    <row r="22" spans="1:36">
      <c r="B22" s="371"/>
      <c r="C22" s="371"/>
    </row>
  </sheetData>
  <mergeCells count="18">
    <mergeCell ref="R15:T15"/>
    <mergeCell ref="AH15:AJ15"/>
    <mergeCell ref="V15:X15"/>
    <mergeCell ref="Z15:AB15"/>
    <mergeCell ref="AD15:AF15"/>
    <mergeCell ref="AH17:AJ17"/>
    <mergeCell ref="R17:T17"/>
    <mergeCell ref="V17:X17"/>
    <mergeCell ref="Z17:AB17"/>
    <mergeCell ref="AD17:AF17"/>
    <mergeCell ref="B15:D15"/>
    <mergeCell ref="B17:D17"/>
    <mergeCell ref="F17:H17"/>
    <mergeCell ref="J17:L17"/>
    <mergeCell ref="N17:P17"/>
    <mergeCell ref="F15:H15"/>
    <mergeCell ref="J15:L15"/>
    <mergeCell ref="N15:P1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127E3B-9200-4F17-9D86-FC9F373B3CC0}">
  <dimension ref="B1:T57"/>
  <sheetViews>
    <sheetView topLeftCell="A7" zoomScale="70" zoomScaleNormal="70" workbookViewId="0">
      <pane ySplit="2" topLeftCell="A9" activePane="bottomLeft" state="frozen"/>
      <selection activeCell="A7" sqref="A7"/>
      <selection pane="bottomLeft" activeCell="D9" sqref="D9"/>
    </sheetView>
  </sheetViews>
  <sheetFormatPr baseColWidth="10" defaultColWidth="11.5" defaultRowHeight="15"/>
  <cols>
    <col min="1" max="1" width="1.5" style="150" customWidth="1"/>
    <col min="2" max="2" width="16.1640625" style="150" customWidth="1"/>
    <col min="3" max="3" width="25.5" style="150" customWidth="1"/>
    <col min="4" max="4" width="36.33203125" style="155" customWidth="1"/>
    <col min="5" max="5" width="41.1640625" style="155" customWidth="1"/>
    <col min="6" max="6" width="10.5" style="384" customWidth="1"/>
    <col min="7" max="7" width="50.6640625" style="150" customWidth="1"/>
    <col min="8" max="8" width="20.5" style="384" customWidth="1"/>
    <col min="9" max="9" width="16" style="313" customWidth="1"/>
    <col min="10" max="10" width="14.5" style="313" customWidth="1"/>
    <col min="11" max="11" width="52.1640625" style="150" customWidth="1"/>
    <col min="12" max="14" width="26.33203125" style="150" customWidth="1"/>
    <col min="15" max="15" width="17.1640625" style="150" customWidth="1"/>
    <col min="16" max="16" width="43.5" style="150" customWidth="1"/>
    <col min="17" max="17" width="17.1640625" style="150" customWidth="1"/>
    <col min="18" max="18" width="43.5" style="150" customWidth="1"/>
    <col min="19" max="19" width="17.1640625" style="150" customWidth="1"/>
    <col min="20" max="20" width="43.5" style="150" customWidth="1"/>
    <col min="21" max="16384" width="11.5" style="150"/>
  </cols>
  <sheetData>
    <row r="1" spans="2:20" ht="60" customHeight="1">
      <c r="G1" s="335" t="s">
        <v>989</v>
      </c>
      <c r="K1" s="335"/>
    </row>
    <row r="2" spans="2:20" ht="20.25" customHeight="1">
      <c r="C2" s="546" t="s">
        <v>990</v>
      </c>
      <c r="D2" s="549" t="s">
        <v>991</v>
      </c>
      <c r="E2" s="550"/>
      <c r="F2" s="385"/>
      <c r="G2" s="155"/>
      <c r="K2" s="155"/>
    </row>
    <row r="3" spans="2:20" ht="20.25" customHeight="1">
      <c r="C3" s="547"/>
      <c r="D3" s="551" t="s">
        <v>992</v>
      </c>
      <c r="E3" s="552"/>
      <c r="F3" s="385"/>
      <c r="G3" s="155"/>
      <c r="K3" s="155"/>
    </row>
    <row r="4" spans="2:20" ht="20.25" customHeight="1">
      <c r="C4" s="547"/>
      <c r="D4" s="551" t="s">
        <v>993</v>
      </c>
      <c r="E4" s="552"/>
      <c r="F4" s="385"/>
      <c r="G4" s="155"/>
      <c r="K4" s="155"/>
    </row>
    <row r="5" spans="2:20" ht="20.25" customHeight="1">
      <c r="C5" s="548"/>
      <c r="D5" s="553" t="s">
        <v>994</v>
      </c>
      <c r="E5" s="554"/>
      <c r="F5" s="385"/>
      <c r="G5" s="155"/>
      <c r="K5" s="155"/>
    </row>
    <row r="6" spans="2:20" ht="24">
      <c r="C6" s="448"/>
      <c r="D6" s="382"/>
      <c r="G6" s="155"/>
      <c r="K6" s="155"/>
    </row>
    <row r="7" spans="2:20" ht="24">
      <c r="B7" s="544" t="s">
        <v>995</v>
      </c>
      <c r="C7" s="545"/>
      <c r="D7" s="545"/>
      <c r="E7" s="545"/>
      <c r="F7" s="545"/>
      <c r="G7" s="545"/>
      <c r="H7" s="545"/>
      <c r="I7" s="545"/>
      <c r="J7" s="545"/>
      <c r="K7" s="545"/>
      <c r="L7" s="575" t="s">
        <v>996</v>
      </c>
      <c r="M7" s="576"/>
      <c r="N7" s="577"/>
      <c r="O7" s="583" t="s">
        <v>997</v>
      </c>
      <c r="P7" s="584"/>
      <c r="Q7" s="584"/>
      <c r="R7" s="584"/>
      <c r="S7" s="584"/>
      <c r="T7" s="585"/>
    </row>
    <row r="8" spans="2:20" ht="45.75" customHeight="1">
      <c r="B8" s="578" t="s">
        <v>998</v>
      </c>
      <c r="C8" s="579"/>
      <c r="D8" s="377" t="s">
        <v>999</v>
      </c>
      <c r="E8" s="377" t="s">
        <v>169</v>
      </c>
      <c r="F8" s="476" t="s">
        <v>1000</v>
      </c>
      <c r="G8" s="377" t="s">
        <v>1001</v>
      </c>
      <c r="H8" s="377" t="s">
        <v>1002</v>
      </c>
      <c r="I8" s="378" t="s">
        <v>1003</v>
      </c>
      <c r="J8" s="392" t="s">
        <v>1004</v>
      </c>
      <c r="K8" s="378" t="s">
        <v>789</v>
      </c>
      <c r="L8" s="449" t="s">
        <v>1005</v>
      </c>
      <c r="M8" s="379" t="s">
        <v>59</v>
      </c>
      <c r="N8" s="450" t="s">
        <v>61</v>
      </c>
      <c r="O8" s="472" t="s">
        <v>1006</v>
      </c>
      <c r="P8" s="400" t="s">
        <v>1007</v>
      </c>
      <c r="Q8" s="380" t="s">
        <v>1008</v>
      </c>
      <c r="R8" s="400" t="s">
        <v>1009</v>
      </c>
      <c r="S8" s="380" t="s">
        <v>1010</v>
      </c>
      <c r="T8" s="401" t="s">
        <v>1011</v>
      </c>
    </row>
    <row r="9" spans="2:20" ht="167.25" customHeight="1">
      <c r="B9" s="586" t="s">
        <v>1012</v>
      </c>
      <c r="C9" s="589" t="s">
        <v>87</v>
      </c>
      <c r="D9" s="443" t="s">
        <v>1013</v>
      </c>
      <c r="E9" s="406" t="s">
        <v>1014</v>
      </c>
      <c r="F9" s="407" t="s">
        <v>1015</v>
      </c>
      <c r="G9" s="406" t="s">
        <v>1016</v>
      </c>
      <c r="H9" s="407" t="s">
        <v>1017</v>
      </c>
      <c r="I9" s="444" t="s">
        <v>1018</v>
      </c>
      <c r="J9" s="436" t="s">
        <v>1019</v>
      </c>
      <c r="K9" s="460" t="s">
        <v>1020</v>
      </c>
      <c r="L9" s="451"/>
      <c r="M9" s="409"/>
      <c r="N9" s="410"/>
      <c r="O9" s="408"/>
      <c r="P9" s="409"/>
      <c r="Q9" s="409"/>
      <c r="R9" s="409"/>
      <c r="S9" s="409"/>
      <c r="T9" s="410"/>
    </row>
    <row r="10" spans="2:20" ht="95.25" customHeight="1">
      <c r="B10" s="587"/>
      <c r="C10" s="590"/>
      <c r="D10" s="393" t="s">
        <v>1021</v>
      </c>
      <c r="E10" s="372" t="s">
        <v>1022</v>
      </c>
      <c r="F10" s="250" t="s">
        <v>1015</v>
      </c>
      <c r="G10" s="372" t="s">
        <v>1023</v>
      </c>
      <c r="H10" s="250" t="s">
        <v>1024</v>
      </c>
      <c r="I10" s="423" t="s">
        <v>1018</v>
      </c>
      <c r="J10" s="426" t="s">
        <v>1019</v>
      </c>
      <c r="K10" s="461" t="s">
        <v>1025</v>
      </c>
      <c r="L10" s="452"/>
      <c r="M10" s="373"/>
      <c r="N10" s="422"/>
      <c r="O10" s="381"/>
      <c r="P10" s="373"/>
      <c r="Q10" s="373"/>
      <c r="R10" s="373"/>
      <c r="S10" s="373"/>
      <c r="T10" s="422"/>
    </row>
    <row r="11" spans="2:20" ht="82.5" customHeight="1">
      <c r="B11" s="588"/>
      <c r="C11" s="591"/>
      <c r="D11" s="442" t="s">
        <v>1026</v>
      </c>
      <c r="E11" s="394" t="s">
        <v>1027</v>
      </c>
      <c r="F11" s="386" t="s">
        <v>1028</v>
      </c>
      <c r="H11" s="386" t="s">
        <v>1029</v>
      </c>
      <c r="I11" s="424" t="s">
        <v>1030</v>
      </c>
      <c r="J11" s="429" t="s">
        <v>1031</v>
      </c>
      <c r="K11" s="462" t="s">
        <v>1032</v>
      </c>
      <c r="L11" s="453"/>
      <c r="M11" s="374"/>
      <c r="N11" s="440"/>
      <c r="O11" s="447"/>
      <c r="P11" s="374"/>
      <c r="Q11" s="374"/>
      <c r="R11" s="374"/>
      <c r="S11" s="374"/>
      <c r="T11" s="440"/>
    </row>
    <row r="12" spans="2:20" ht="112">
      <c r="B12" s="555" t="s">
        <v>1033</v>
      </c>
      <c r="C12" s="582" t="s">
        <v>64</v>
      </c>
      <c r="D12" s="582" t="s">
        <v>1034</v>
      </c>
      <c r="E12" s="439" t="s">
        <v>1035</v>
      </c>
      <c r="F12" s="441" t="s">
        <v>1015</v>
      </c>
      <c r="G12" s="409"/>
      <c r="H12" s="407" t="s">
        <v>273</v>
      </c>
      <c r="I12" s="431"/>
      <c r="J12" s="436"/>
      <c r="K12" s="460" t="s">
        <v>1036</v>
      </c>
      <c r="L12" s="451"/>
      <c r="M12" s="409"/>
      <c r="N12" s="410"/>
      <c r="O12" s="408"/>
      <c r="P12" s="409"/>
      <c r="Q12" s="409"/>
      <c r="R12" s="409"/>
      <c r="S12" s="409"/>
      <c r="T12" s="410"/>
    </row>
    <row r="13" spans="2:20" ht="408" customHeight="1">
      <c r="B13" s="592"/>
      <c r="C13" s="594"/>
      <c r="D13" s="594"/>
      <c r="E13" s="395" t="s">
        <v>1037</v>
      </c>
      <c r="F13" s="402" t="s">
        <v>1038</v>
      </c>
      <c r="G13" s="475" t="s">
        <v>1039</v>
      </c>
      <c r="H13" s="250" t="s">
        <v>232</v>
      </c>
      <c r="I13" s="423"/>
      <c r="J13" s="428">
        <v>71</v>
      </c>
      <c r="K13" s="463" t="s">
        <v>1040</v>
      </c>
      <c r="L13" s="452"/>
      <c r="M13" s="373"/>
      <c r="N13" s="422"/>
      <c r="O13" s="381"/>
      <c r="P13" s="373"/>
      <c r="Q13" s="373"/>
      <c r="R13" s="373"/>
      <c r="S13" s="373"/>
      <c r="T13" s="422"/>
    </row>
    <row r="14" spans="2:20" ht="144">
      <c r="B14" s="592"/>
      <c r="C14" s="594"/>
      <c r="D14" s="594"/>
      <c r="E14" s="395" t="s">
        <v>1041</v>
      </c>
      <c r="F14" s="402" t="s">
        <v>1028</v>
      </c>
      <c r="G14" s="373" t="s">
        <v>1042</v>
      </c>
      <c r="H14" s="250" t="s">
        <v>273</v>
      </c>
      <c r="I14" s="423"/>
      <c r="J14" s="426"/>
      <c r="K14" s="464" t="s">
        <v>1043</v>
      </c>
      <c r="L14" s="452"/>
      <c r="M14" s="373"/>
      <c r="N14" s="422"/>
      <c r="O14" s="381"/>
      <c r="P14" s="373"/>
      <c r="Q14" s="373"/>
      <c r="R14" s="373"/>
      <c r="S14" s="373"/>
      <c r="T14" s="422"/>
    </row>
    <row r="15" spans="2:20" ht="96">
      <c r="B15" s="593"/>
      <c r="C15" s="595"/>
      <c r="D15" s="595"/>
      <c r="E15" s="403" t="s">
        <v>1044</v>
      </c>
      <c r="F15" s="404" t="s">
        <v>1015</v>
      </c>
      <c r="G15" s="374"/>
      <c r="H15" s="386" t="s">
        <v>273</v>
      </c>
      <c r="I15" s="424"/>
      <c r="J15" s="429"/>
      <c r="K15" s="462" t="s">
        <v>1045</v>
      </c>
      <c r="L15" s="453"/>
      <c r="M15" s="374"/>
      <c r="N15" s="440"/>
      <c r="O15" s="447"/>
      <c r="P15" s="374"/>
      <c r="Q15" s="374"/>
      <c r="R15" s="374"/>
      <c r="S15" s="374"/>
      <c r="T15" s="440"/>
    </row>
    <row r="16" spans="2:20" ht="66.75" customHeight="1">
      <c r="B16" s="555" t="s">
        <v>1046</v>
      </c>
      <c r="C16" s="582" t="s">
        <v>111</v>
      </c>
      <c r="D16" s="406" t="s">
        <v>1047</v>
      </c>
      <c r="E16" s="406" t="s">
        <v>1048</v>
      </c>
      <c r="F16" s="407" t="s">
        <v>1015</v>
      </c>
      <c r="G16" s="406"/>
      <c r="H16" s="407" t="s">
        <v>1049</v>
      </c>
      <c r="I16" s="431"/>
      <c r="J16" s="436"/>
      <c r="K16" s="465" t="s">
        <v>1050</v>
      </c>
      <c r="L16" s="451"/>
      <c r="M16" s="409"/>
      <c r="N16" s="410"/>
      <c r="O16" s="408"/>
      <c r="P16" s="409"/>
      <c r="Q16" s="409"/>
      <c r="R16" s="409"/>
      <c r="S16" s="409"/>
      <c r="T16" s="410"/>
    </row>
    <row r="17" spans="2:20" ht="68.25" customHeight="1">
      <c r="B17" s="592"/>
      <c r="C17" s="594"/>
      <c r="D17" s="372" t="s">
        <v>1051</v>
      </c>
      <c r="E17" s="396" t="s">
        <v>1052</v>
      </c>
      <c r="F17" s="250" t="s">
        <v>1015</v>
      </c>
      <c r="G17" s="372"/>
      <c r="H17" s="250" t="s">
        <v>1053</v>
      </c>
      <c r="I17" s="423"/>
      <c r="J17" s="426"/>
      <c r="K17" s="461" t="s">
        <v>1054</v>
      </c>
      <c r="L17" s="452"/>
      <c r="M17" s="373"/>
      <c r="N17" s="422"/>
      <c r="O17" s="381"/>
      <c r="P17" s="373"/>
      <c r="Q17" s="373"/>
      <c r="R17" s="373"/>
      <c r="S17" s="373"/>
      <c r="T17" s="422"/>
    </row>
    <row r="18" spans="2:20" ht="153" customHeight="1">
      <c r="B18" s="593"/>
      <c r="C18" s="595"/>
      <c r="D18" s="394" t="s">
        <v>1055</v>
      </c>
      <c r="E18" s="398" t="s">
        <v>1056</v>
      </c>
      <c r="F18" s="386" t="s">
        <v>1038</v>
      </c>
      <c r="G18" s="394" t="s">
        <v>1057</v>
      </c>
      <c r="H18" s="386" t="s">
        <v>1053</v>
      </c>
      <c r="I18" s="424">
        <v>4.8</v>
      </c>
      <c r="J18" s="429">
        <v>4.47</v>
      </c>
      <c r="K18" s="466" t="s">
        <v>1058</v>
      </c>
      <c r="L18" s="453">
        <v>4.5999999999999996</v>
      </c>
      <c r="M18" s="374">
        <v>4.7</v>
      </c>
      <c r="N18" s="440">
        <v>4.8</v>
      </c>
      <c r="O18" s="447"/>
      <c r="P18" s="374"/>
      <c r="Q18" s="374"/>
      <c r="R18" s="374"/>
      <c r="S18" s="374"/>
      <c r="T18" s="440"/>
    </row>
    <row r="19" spans="2:20" ht="48">
      <c r="B19" s="558" t="s">
        <v>1059</v>
      </c>
      <c r="C19" s="559" t="s">
        <v>95</v>
      </c>
      <c r="D19" s="406" t="s">
        <v>1060</v>
      </c>
      <c r="E19" s="406" t="s">
        <v>1061</v>
      </c>
      <c r="F19" s="407" t="s">
        <v>1015</v>
      </c>
      <c r="G19" s="406" t="s">
        <v>1062</v>
      </c>
      <c r="H19" s="407" t="s">
        <v>1063</v>
      </c>
      <c r="I19" s="431" t="s">
        <v>1018</v>
      </c>
      <c r="J19" s="436" t="s">
        <v>1019</v>
      </c>
      <c r="K19" s="467" t="s">
        <v>1064</v>
      </c>
      <c r="L19" s="451"/>
      <c r="M19" s="409"/>
      <c r="N19" s="410"/>
      <c r="O19" s="408"/>
      <c r="P19" s="409"/>
      <c r="Q19" s="409"/>
      <c r="R19" s="409"/>
      <c r="S19" s="409"/>
      <c r="T19" s="410"/>
    </row>
    <row r="20" spans="2:20" ht="93.75" customHeight="1">
      <c r="B20" s="556"/>
      <c r="C20" s="560"/>
      <c r="D20" s="372" t="s">
        <v>1065</v>
      </c>
      <c r="E20" s="372" t="s">
        <v>1066</v>
      </c>
      <c r="F20" s="250" t="s">
        <v>1038</v>
      </c>
      <c r="G20" s="372" t="s">
        <v>1067</v>
      </c>
      <c r="H20" s="250" t="s">
        <v>1024</v>
      </c>
      <c r="I20" s="423" t="s">
        <v>1018</v>
      </c>
      <c r="J20" s="426">
        <v>643</v>
      </c>
      <c r="K20" s="461" t="s">
        <v>1068</v>
      </c>
      <c r="L20" s="452"/>
      <c r="M20" s="373"/>
      <c r="N20" s="422"/>
      <c r="O20" s="381"/>
      <c r="P20" s="373"/>
      <c r="Q20" s="373"/>
      <c r="R20" s="373"/>
      <c r="S20" s="373"/>
      <c r="T20" s="422"/>
    </row>
    <row r="21" spans="2:20" ht="48">
      <c r="B21" s="556"/>
      <c r="C21" s="560"/>
      <c r="D21" s="372" t="s">
        <v>1069</v>
      </c>
      <c r="E21" s="372" t="s">
        <v>1070</v>
      </c>
      <c r="F21" s="250" t="s">
        <v>1038</v>
      </c>
      <c r="G21" s="372" t="s">
        <v>1071</v>
      </c>
      <c r="H21" s="250" t="s">
        <v>1024</v>
      </c>
      <c r="I21" s="423" t="s">
        <v>1018</v>
      </c>
      <c r="J21" s="426"/>
      <c r="K21" s="461" t="s">
        <v>1068</v>
      </c>
      <c r="L21" s="452"/>
      <c r="M21" s="373"/>
      <c r="N21" s="422"/>
      <c r="O21" s="381"/>
      <c r="P21" s="373"/>
      <c r="Q21" s="373"/>
      <c r="R21" s="373"/>
      <c r="S21" s="373"/>
      <c r="T21" s="422"/>
    </row>
    <row r="22" spans="2:20" ht="105" customHeight="1">
      <c r="B22" s="556"/>
      <c r="C22" s="560"/>
      <c r="D22" s="394" t="s">
        <v>1072</v>
      </c>
      <c r="E22" s="398" t="s">
        <v>1073</v>
      </c>
      <c r="F22" s="386" t="s">
        <v>1015</v>
      </c>
      <c r="G22" s="374"/>
      <c r="H22" s="386" t="s">
        <v>1074</v>
      </c>
      <c r="I22" s="424" t="s">
        <v>1018</v>
      </c>
      <c r="J22" s="429"/>
      <c r="K22" s="466" t="s">
        <v>1075</v>
      </c>
      <c r="L22" s="453"/>
      <c r="M22" s="374"/>
      <c r="N22" s="440"/>
      <c r="O22" s="447"/>
      <c r="P22" s="374"/>
      <c r="Q22" s="374"/>
      <c r="R22" s="374"/>
      <c r="S22" s="374"/>
      <c r="T22" s="440"/>
    </row>
    <row r="23" spans="2:20" ht="82.5" customHeight="1">
      <c r="B23" s="555" t="s">
        <v>1076</v>
      </c>
      <c r="C23" s="541" t="s">
        <v>493</v>
      </c>
      <c r="D23" s="406" t="s">
        <v>1077</v>
      </c>
      <c r="E23" s="406" t="s">
        <v>1078</v>
      </c>
      <c r="F23" s="407" t="s">
        <v>1015</v>
      </c>
      <c r="G23" s="406" t="s">
        <v>1079</v>
      </c>
      <c r="H23" s="407" t="s">
        <v>1053</v>
      </c>
      <c r="I23" s="431" t="s">
        <v>1018</v>
      </c>
      <c r="J23" s="436"/>
      <c r="K23" s="460" t="s">
        <v>1080</v>
      </c>
      <c r="L23" s="451"/>
      <c r="M23" s="409"/>
      <c r="N23" s="410"/>
      <c r="O23" s="408"/>
      <c r="P23" s="409"/>
      <c r="Q23" s="409"/>
      <c r="R23" s="409"/>
      <c r="S23" s="409"/>
      <c r="T23" s="410"/>
    </row>
    <row r="24" spans="2:20" ht="32">
      <c r="B24" s="556"/>
      <c r="C24" s="542"/>
      <c r="D24" s="372" t="s">
        <v>1081</v>
      </c>
      <c r="E24" s="372" t="s">
        <v>1082</v>
      </c>
      <c r="F24" s="250" t="s">
        <v>1038</v>
      </c>
      <c r="G24" s="373" t="s">
        <v>1083</v>
      </c>
      <c r="H24" s="250" t="s">
        <v>1053</v>
      </c>
      <c r="I24" s="425">
        <v>0.98</v>
      </c>
      <c r="J24" s="430"/>
      <c r="K24" s="468" t="s">
        <v>1084</v>
      </c>
      <c r="L24" s="454"/>
      <c r="M24" s="399"/>
      <c r="N24" s="455"/>
      <c r="O24" s="381"/>
      <c r="P24" s="373"/>
      <c r="Q24" s="373"/>
      <c r="R24" s="373"/>
      <c r="S24" s="373"/>
      <c r="T24" s="422"/>
    </row>
    <row r="25" spans="2:20" ht="72" customHeight="1">
      <c r="B25" s="557"/>
      <c r="C25" s="543"/>
      <c r="D25" s="411" t="s">
        <v>1085</v>
      </c>
      <c r="E25" s="411" t="s">
        <v>1086</v>
      </c>
      <c r="F25" s="412" t="s">
        <v>1015</v>
      </c>
      <c r="G25" s="411" t="s">
        <v>1087</v>
      </c>
      <c r="H25" s="412" t="s">
        <v>1053</v>
      </c>
      <c r="I25" s="432"/>
      <c r="J25" s="437"/>
      <c r="K25" s="469" t="s">
        <v>1054</v>
      </c>
      <c r="L25" s="456"/>
      <c r="M25" s="414"/>
      <c r="N25" s="415"/>
      <c r="O25" s="413"/>
      <c r="P25" s="414"/>
      <c r="Q25" s="414"/>
      <c r="R25" s="414"/>
      <c r="S25" s="414"/>
      <c r="T25" s="415"/>
    </row>
    <row r="26" spans="2:20" ht="16">
      <c r="B26" s="445"/>
      <c r="C26" s="446"/>
      <c r="E26" s="155" t="s">
        <v>1088</v>
      </c>
      <c r="G26" s="155"/>
      <c r="K26" s="155"/>
      <c r="L26" s="457"/>
      <c r="N26" s="458"/>
    </row>
    <row r="27" spans="2:20">
      <c r="B27" s="445"/>
      <c r="C27" s="446"/>
      <c r="G27" s="155"/>
      <c r="K27" s="155"/>
      <c r="L27" s="457"/>
      <c r="N27" s="458"/>
    </row>
    <row r="28" spans="2:20" ht="24">
      <c r="B28" s="596" t="s">
        <v>1089</v>
      </c>
      <c r="C28" s="597"/>
      <c r="D28" s="597"/>
      <c r="E28" s="597"/>
      <c r="F28" s="597"/>
      <c r="G28" s="597"/>
      <c r="H28" s="597"/>
      <c r="I28" s="597"/>
      <c r="J28" s="597"/>
      <c r="K28" s="597"/>
      <c r="L28" s="570" t="s">
        <v>996</v>
      </c>
      <c r="M28" s="571"/>
      <c r="N28" s="572"/>
      <c r="O28" s="573" t="s">
        <v>997</v>
      </c>
      <c r="P28" s="573"/>
      <c r="Q28" s="573"/>
      <c r="R28" s="573"/>
      <c r="S28" s="573"/>
      <c r="T28" s="574"/>
    </row>
    <row r="29" spans="2:20" ht="45.75" customHeight="1">
      <c r="B29" s="578" t="s">
        <v>998</v>
      </c>
      <c r="C29" s="579"/>
      <c r="D29" s="377" t="s">
        <v>999</v>
      </c>
      <c r="E29" s="377" t="s">
        <v>169</v>
      </c>
      <c r="F29" s="383" t="s">
        <v>1090</v>
      </c>
      <c r="G29" s="377" t="s">
        <v>1001</v>
      </c>
      <c r="H29" s="377" t="s">
        <v>1091</v>
      </c>
      <c r="I29" s="416" t="s">
        <v>1003</v>
      </c>
      <c r="J29" s="377" t="s">
        <v>1092</v>
      </c>
      <c r="K29" s="378"/>
      <c r="L29" s="449" t="s">
        <v>1005</v>
      </c>
      <c r="M29" s="379" t="s">
        <v>59</v>
      </c>
      <c r="N29" s="450" t="s">
        <v>61</v>
      </c>
      <c r="O29" s="417" t="s">
        <v>1006</v>
      </c>
      <c r="P29" s="417" t="s">
        <v>1007</v>
      </c>
      <c r="Q29" s="418" t="s">
        <v>1008</v>
      </c>
      <c r="R29" s="417" t="s">
        <v>1009</v>
      </c>
      <c r="S29" s="418" t="s">
        <v>1010</v>
      </c>
      <c r="T29" s="419" t="s">
        <v>1011</v>
      </c>
    </row>
    <row r="30" spans="2:20" ht="202.5" customHeight="1">
      <c r="B30" s="580" t="s">
        <v>1093</v>
      </c>
      <c r="C30" s="582" t="s">
        <v>86</v>
      </c>
      <c r="D30" s="406" t="s">
        <v>1094</v>
      </c>
      <c r="E30" s="406" t="s">
        <v>1095</v>
      </c>
      <c r="F30" s="407" t="s">
        <v>1015</v>
      </c>
      <c r="G30" s="406" t="s">
        <v>1096</v>
      </c>
      <c r="H30" s="407" t="s">
        <v>864</v>
      </c>
      <c r="I30" s="431" t="s">
        <v>1018</v>
      </c>
      <c r="J30" s="436" t="s">
        <v>1019</v>
      </c>
      <c r="K30" s="460" t="s">
        <v>1097</v>
      </c>
      <c r="L30" s="451"/>
      <c r="M30" s="409"/>
      <c r="N30" s="410"/>
      <c r="O30" s="408"/>
      <c r="P30" s="409"/>
      <c r="Q30" s="409"/>
      <c r="R30" s="409"/>
      <c r="S30" s="409"/>
      <c r="T30" s="410"/>
    </row>
    <row r="31" spans="2:20" ht="140.25" customHeight="1">
      <c r="B31" s="581"/>
      <c r="C31" s="562"/>
      <c r="D31" s="411" t="s">
        <v>1098</v>
      </c>
      <c r="E31" s="411" t="s">
        <v>1099</v>
      </c>
      <c r="F31" s="412" t="s">
        <v>1015</v>
      </c>
      <c r="G31" s="411" t="s">
        <v>1100</v>
      </c>
      <c r="H31" s="412" t="s">
        <v>1101</v>
      </c>
      <c r="I31" s="432"/>
      <c r="J31" s="437" t="s">
        <v>1019</v>
      </c>
      <c r="K31" s="470" t="s">
        <v>1102</v>
      </c>
      <c r="L31" s="456"/>
      <c r="M31" s="414"/>
      <c r="N31" s="415"/>
      <c r="O31" s="413"/>
      <c r="P31" s="414"/>
      <c r="Q31" s="414"/>
      <c r="R31" s="414"/>
      <c r="S31" s="414"/>
      <c r="T31" s="415"/>
    </row>
    <row r="32" spans="2:20" ht="160">
      <c r="B32" s="565" t="s">
        <v>1103</v>
      </c>
      <c r="C32" s="567" t="s">
        <v>63</v>
      </c>
      <c r="D32" s="391" t="s">
        <v>1104</v>
      </c>
      <c r="E32" s="391" t="s">
        <v>1105</v>
      </c>
      <c r="F32" s="387" t="s">
        <v>1028</v>
      </c>
      <c r="G32" s="391" t="s">
        <v>1106</v>
      </c>
      <c r="H32" s="387" t="s">
        <v>273</v>
      </c>
      <c r="I32" s="433"/>
      <c r="J32" s="438">
        <v>0.5</v>
      </c>
      <c r="K32" s="471" t="s">
        <v>1107</v>
      </c>
      <c r="L32" s="459"/>
      <c r="M32" s="375"/>
      <c r="N32" s="420"/>
      <c r="O32" s="397"/>
      <c r="P32" s="375"/>
      <c r="Q32" s="375"/>
      <c r="R32" s="375"/>
      <c r="S32" s="375"/>
      <c r="T32" s="420"/>
    </row>
    <row r="33" spans="2:20" ht="80">
      <c r="B33" s="565"/>
      <c r="C33" s="567"/>
      <c r="D33" s="372" t="s">
        <v>1108</v>
      </c>
      <c r="E33" s="372" t="s">
        <v>1109</v>
      </c>
      <c r="F33" s="250" t="s">
        <v>1038</v>
      </c>
      <c r="G33" s="372" t="s">
        <v>1110</v>
      </c>
      <c r="H33" s="250" t="s">
        <v>273</v>
      </c>
      <c r="I33" s="423"/>
      <c r="J33" s="421">
        <v>0.85299999999999998</v>
      </c>
      <c r="K33" s="468" t="s">
        <v>1111</v>
      </c>
      <c r="L33" s="452"/>
      <c r="M33" s="373"/>
      <c r="N33" s="422"/>
      <c r="O33" s="381"/>
      <c r="P33" s="373"/>
      <c r="Q33" s="373"/>
      <c r="R33" s="373"/>
      <c r="S33" s="373"/>
      <c r="T33" s="422"/>
    </row>
    <row r="34" spans="2:20" ht="57" customHeight="1">
      <c r="B34" s="566"/>
      <c r="C34" s="568"/>
      <c r="D34" s="411" t="s">
        <v>1112</v>
      </c>
      <c r="E34" s="411" t="s">
        <v>1113</v>
      </c>
      <c r="F34" s="412" t="s">
        <v>1038</v>
      </c>
      <c r="G34" s="414"/>
      <c r="H34" s="412" t="s">
        <v>1063</v>
      </c>
      <c r="I34" s="434"/>
      <c r="J34" s="437"/>
      <c r="K34" s="469" t="s">
        <v>1114</v>
      </c>
      <c r="L34" s="456"/>
      <c r="M34" s="414"/>
      <c r="N34" s="415"/>
      <c r="O34" s="413"/>
      <c r="P34" s="414"/>
      <c r="Q34" s="414"/>
      <c r="R34" s="414"/>
      <c r="S34" s="414"/>
      <c r="T34" s="415"/>
    </row>
    <row r="35" spans="2:20" ht="217.5" customHeight="1">
      <c r="B35" s="565" t="s">
        <v>1115</v>
      </c>
      <c r="C35" s="560" t="s">
        <v>94</v>
      </c>
      <c r="D35" s="391" t="s">
        <v>1116</v>
      </c>
      <c r="E35" s="391" t="s">
        <v>1117</v>
      </c>
      <c r="F35" s="387" t="s">
        <v>1038</v>
      </c>
      <c r="G35" s="391" t="s">
        <v>1118</v>
      </c>
      <c r="H35" s="387" t="s">
        <v>1119</v>
      </c>
      <c r="I35" s="474">
        <v>30</v>
      </c>
      <c r="J35" s="438">
        <v>0.35</v>
      </c>
      <c r="K35" s="473" t="s">
        <v>1120</v>
      </c>
      <c r="L35" s="459">
        <v>33</v>
      </c>
      <c r="M35" s="375">
        <v>32</v>
      </c>
      <c r="N35" s="420">
        <v>30</v>
      </c>
      <c r="O35" s="397"/>
      <c r="P35" s="375"/>
      <c r="Q35" s="375"/>
      <c r="R35" s="375"/>
      <c r="S35" s="375"/>
      <c r="T35" s="420"/>
    </row>
    <row r="36" spans="2:20" ht="83.25" customHeight="1">
      <c r="B36" s="565"/>
      <c r="C36" s="560"/>
      <c r="D36" s="372" t="s">
        <v>1121</v>
      </c>
      <c r="E36" s="372" t="s">
        <v>1122</v>
      </c>
      <c r="F36" s="250" t="s">
        <v>1038</v>
      </c>
      <c r="G36" s="372" t="s">
        <v>1123</v>
      </c>
      <c r="H36" s="250" t="s">
        <v>1024</v>
      </c>
      <c r="I36" s="423"/>
      <c r="J36" s="426">
        <v>81.17</v>
      </c>
      <c r="K36" s="461" t="s">
        <v>1068</v>
      </c>
      <c r="L36" s="452"/>
      <c r="M36" s="373"/>
      <c r="N36" s="422"/>
      <c r="O36" s="381"/>
      <c r="P36" s="373"/>
      <c r="Q36" s="373"/>
      <c r="R36" s="373"/>
      <c r="S36" s="373"/>
      <c r="T36" s="422"/>
    </row>
    <row r="37" spans="2:20" ht="80.25" customHeight="1">
      <c r="B37" s="566"/>
      <c r="C37" s="569"/>
      <c r="D37" s="411" t="s">
        <v>1124</v>
      </c>
      <c r="E37" s="411" t="s">
        <v>1125</v>
      </c>
      <c r="F37" s="412" t="s">
        <v>1038</v>
      </c>
      <c r="G37" s="414"/>
      <c r="H37" s="412" t="s">
        <v>1126</v>
      </c>
      <c r="I37" s="434"/>
      <c r="J37" s="437"/>
      <c r="K37" s="469" t="s">
        <v>1127</v>
      </c>
      <c r="L37" s="456"/>
      <c r="M37" s="414"/>
      <c r="N37" s="415"/>
      <c r="O37" s="413"/>
      <c r="P37" s="414"/>
      <c r="Q37" s="414"/>
      <c r="R37" s="414"/>
      <c r="S37" s="414"/>
      <c r="T37" s="415"/>
    </row>
    <row r="38" spans="2:20" ht="51.75" customHeight="1">
      <c r="B38" s="563" t="s">
        <v>1128</v>
      </c>
      <c r="C38" s="561" t="s">
        <v>312</v>
      </c>
      <c r="D38" s="391" t="s">
        <v>1129</v>
      </c>
      <c r="E38" s="391" t="s">
        <v>1130</v>
      </c>
      <c r="F38" s="387" t="s">
        <v>1038</v>
      </c>
      <c r="G38" s="375" t="s">
        <v>1131</v>
      </c>
      <c r="H38" s="387" t="s">
        <v>1053</v>
      </c>
      <c r="I38" s="435">
        <v>96.4</v>
      </c>
      <c r="J38" s="427">
        <v>91</v>
      </c>
      <c r="K38" s="464" t="s">
        <v>1132</v>
      </c>
      <c r="L38" s="459">
        <v>93.5</v>
      </c>
      <c r="M38" s="375">
        <v>95</v>
      </c>
      <c r="N38" s="420">
        <v>96.4</v>
      </c>
      <c r="O38" s="397"/>
      <c r="P38" s="375"/>
      <c r="Q38" s="375"/>
      <c r="R38" s="375"/>
      <c r="S38" s="375"/>
      <c r="T38" s="420"/>
    </row>
    <row r="39" spans="2:20" ht="66.75" customHeight="1">
      <c r="B39" s="564"/>
      <c r="C39" s="562"/>
      <c r="D39" s="411" t="s">
        <v>1133</v>
      </c>
      <c r="E39" s="411" t="s">
        <v>1134</v>
      </c>
      <c r="F39" s="412" t="s">
        <v>1028</v>
      </c>
      <c r="G39" s="411" t="s">
        <v>1135</v>
      </c>
      <c r="H39" s="412" t="s">
        <v>1053</v>
      </c>
      <c r="I39" s="432">
        <v>4.8</v>
      </c>
      <c r="J39" s="437">
        <v>4.4800000000000004</v>
      </c>
      <c r="K39" s="470" t="s">
        <v>1136</v>
      </c>
      <c r="L39" s="456">
        <v>4.5999999999999996</v>
      </c>
      <c r="M39" s="414">
        <v>4.7</v>
      </c>
      <c r="N39" s="415">
        <v>4.8</v>
      </c>
      <c r="O39" s="413"/>
      <c r="P39" s="414"/>
      <c r="Q39" s="414"/>
      <c r="R39" s="414"/>
      <c r="S39" s="414"/>
      <c r="T39" s="415"/>
    </row>
    <row r="44" spans="2:20" ht="112">
      <c r="E44" s="155" t="s">
        <v>1137</v>
      </c>
    </row>
    <row r="45" spans="2:20" ht="12" customHeight="1"/>
    <row r="46" spans="2:20" ht="32.25" hidden="1" customHeight="1">
      <c r="B46" s="150" t="s">
        <v>1138</v>
      </c>
    </row>
    <row r="47" spans="2:20" ht="27" customHeight="1">
      <c r="B47" s="368" t="s">
        <v>1139</v>
      </c>
      <c r="C47" s="405" t="s">
        <v>1140</v>
      </c>
      <c r="D47" s="368" t="s">
        <v>1141</v>
      </c>
      <c r="E47" s="360" t="s">
        <v>1142</v>
      </c>
      <c r="F47" s="384" t="s">
        <v>1143</v>
      </c>
    </row>
    <row r="48" spans="2:20" ht="48.75" customHeight="1">
      <c r="B48" s="368" t="s">
        <v>1141</v>
      </c>
      <c r="C48" s="150" t="s">
        <v>1144</v>
      </c>
      <c r="D48" s="368" t="s">
        <v>1145</v>
      </c>
      <c r="E48" s="388" t="s">
        <v>1146</v>
      </c>
      <c r="F48" s="389" t="s">
        <v>1147</v>
      </c>
    </row>
    <row r="49" spans="2:6" ht="52.5" customHeight="1">
      <c r="B49" s="368" t="s">
        <v>1145</v>
      </c>
      <c r="C49" s="155" t="s">
        <v>1148</v>
      </c>
      <c r="D49" s="368" t="s">
        <v>1149</v>
      </c>
      <c r="E49" s="390" t="s">
        <v>1150</v>
      </c>
      <c r="F49" s="384" t="s">
        <v>1151</v>
      </c>
    </row>
    <row r="50" spans="2:6" ht="39" customHeight="1">
      <c r="B50" s="368" t="s">
        <v>1149</v>
      </c>
      <c r="C50" s="150" t="s">
        <v>1152</v>
      </c>
      <c r="D50" s="368" t="s">
        <v>1153</v>
      </c>
      <c r="E50" s="360" t="s">
        <v>1154</v>
      </c>
      <c r="F50" s="384" t="s">
        <v>1155</v>
      </c>
    </row>
    <row r="51" spans="2:6" ht="54" customHeight="1">
      <c r="B51" s="368" t="s">
        <v>1153</v>
      </c>
      <c r="C51" s="155" t="s">
        <v>1156</v>
      </c>
      <c r="D51" s="155" t="s">
        <v>1157</v>
      </c>
      <c r="E51" s="155" t="s">
        <v>1158</v>
      </c>
    </row>
    <row r="52" spans="2:6" ht="42.75" customHeight="1">
      <c r="B52" s="368" t="s">
        <v>1159</v>
      </c>
      <c r="C52" s="155" t="s">
        <v>1160</v>
      </c>
      <c r="E52" s="155" t="s">
        <v>1161</v>
      </c>
    </row>
    <row r="53" spans="2:6" ht="12" customHeight="1">
      <c r="B53" s="155"/>
    </row>
    <row r="54" spans="2:6" ht="32.25" customHeight="1"/>
    <row r="55" spans="2:6" ht="32.25" customHeight="1">
      <c r="C55" s="155" t="s">
        <v>1162</v>
      </c>
      <c r="D55" s="155" t="s">
        <v>1162</v>
      </c>
    </row>
    <row r="56" spans="2:6" ht="32.25" customHeight="1"/>
    <row r="57" spans="2:6" ht="96">
      <c r="C57" s="155" t="s">
        <v>1162</v>
      </c>
    </row>
  </sheetData>
  <autoFilter ref="B29:T39" xr:uid="{6B127E3B-9200-4F17-9D86-FC9F373B3CC0}">
    <filterColumn colId="0" showButton="0"/>
  </autoFilter>
  <mergeCells count="32">
    <mergeCell ref="L28:N28"/>
    <mergeCell ref="O28:T28"/>
    <mergeCell ref="L7:N7"/>
    <mergeCell ref="B8:C8"/>
    <mergeCell ref="B30:B31"/>
    <mergeCell ref="C30:C31"/>
    <mergeCell ref="O7:T7"/>
    <mergeCell ref="B9:B11"/>
    <mergeCell ref="C9:C11"/>
    <mergeCell ref="B12:B15"/>
    <mergeCell ref="C12:C15"/>
    <mergeCell ref="D12:D15"/>
    <mergeCell ref="B16:B18"/>
    <mergeCell ref="C16:C18"/>
    <mergeCell ref="B29:C29"/>
    <mergeCell ref="B28:K28"/>
    <mergeCell ref="C38:C39"/>
    <mergeCell ref="B38:B39"/>
    <mergeCell ref="B32:B34"/>
    <mergeCell ref="C32:C34"/>
    <mergeCell ref="B35:B37"/>
    <mergeCell ref="C35:C37"/>
    <mergeCell ref="C23:C25"/>
    <mergeCell ref="B7:K7"/>
    <mergeCell ref="C2:C5"/>
    <mergeCell ref="D2:E2"/>
    <mergeCell ref="D3:E3"/>
    <mergeCell ref="D4:E4"/>
    <mergeCell ref="D5:E5"/>
    <mergeCell ref="B23:B25"/>
    <mergeCell ref="B19:B22"/>
    <mergeCell ref="C19:C22"/>
  </mergeCell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DDAD-DBB5-4C11-BD4E-EB2D9A8F8281}">
  <dimension ref="A2:C7"/>
  <sheetViews>
    <sheetView workbookViewId="0">
      <selection activeCell="A10" sqref="A10"/>
    </sheetView>
  </sheetViews>
  <sheetFormatPr baseColWidth="10" defaultColWidth="11.5" defaultRowHeight="15"/>
  <cols>
    <col min="1" max="1" width="54.83203125" customWidth="1"/>
    <col min="2" max="2" width="22.1640625" customWidth="1"/>
    <col min="3" max="3" width="41.1640625" customWidth="1"/>
  </cols>
  <sheetData>
    <row r="2" spans="1:3">
      <c r="A2" t="s">
        <v>1163</v>
      </c>
    </row>
    <row r="4" spans="1:3">
      <c r="A4" s="370" t="s">
        <v>169</v>
      </c>
      <c r="B4" s="370" t="s">
        <v>1164</v>
      </c>
      <c r="C4" s="370" t="s">
        <v>1165</v>
      </c>
    </row>
    <row r="5" spans="1:3" ht="84" customHeight="1">
      <c r="A5" s="369" t="s">
        <v>1166</v>
      </c>
      <c r="B5" s="313" t="s">
        <v>1167</v>
      </c>
      <c r="C5" s="155" t="s">
        <v>1168</v>
      </c>
    </row>
    <row r="6" spans="1:3">
      <c r="A6" t="s">
        <v>1169</v>
      </c>
    </row>
    <row r="7" spans="1:3">
      <c r="A7" t="s">
        <v>1170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3:C230"/>
  <sheetViews>
    <sheetView topLeftCell="A71" workbookViewId="0">
      <selection activeCell="A3" sqref="A3"/>
    </sheetView>
  </sheetViews>
  <sheetFormatPr baseColWidth="10" defaultColWidth="11.5" defaultRowHeight="15"/>
  <cols>
    <col min="1" max="1" width="16.5" style="283" bestFit="1" customWidth="1"/>
    <col min="2" max="2" width="15.33203125" style="283" bestFit="1" customWidth="1"/>
    <col min="3" max="3" width="90.5" style="317" bestFit="1" customWidth="1"/>
    <col min="4" max="4" width="6.83203125" style="283" bestFit="1" customWidth="1"/>
    <col min="5" max="5" width="5.6640625" style="283" bestFit="1" customWidth="1"/>
    <col min="6" max="6" width="4.33203125" style="283" bestFit="1" customWidth="1"/>
    <col min="7" max="7" width="11.83203125" style="283" bestFit="1" customWidth="1"/>
    <col min="8" max="16384" width="11.5" style="283"/>
  </cols>
  <sheetData>
    <row r="3" spans="1:3">
      <c r="A3" s="316" t="s">
        <v>940</v>
      </c>
      <c r="B3" s="316" t="s">
        <v>1171</v>
      </c>
      <c r="C3" s="316" t="s">
        <v>1172</v>
      </c>
    </row>
    <row r="4" spans="1:3" ht="223.25" customHeight="1">
      <c r="A4" s="283">
        <v>1</v>
      </c>
      <c r="B4" s="283" t="s">
        <v>1173</v>
      </c>
      <c r="C4" s="283" t="s">
        <v>169</v>
      </c>
    </row>
    <row r="5" spans="1:3" ht="147.5" customHeight="1">
      <c r="A5" s="283">
        <v>2</v>
      </c>
      <c r="B5" s="283" t="s">
        <v>1173</v>
      </c>
      <c r="C5" s="283" t="s">
        <v>83</v>
      </c>
    </row>
    <row r="6" spans="1:3">
      <c r="A6" s="283">
        <v>4</v>
      </c>
      <c r="B6" s="283" t="s">
        <v>364</v>
      </c>
      <c r="C6" s="283" t="s">
        <v>84</v>
      </c>
    </row>
    <row r="7" spans="1:3">
      <c r="B7" s="283" t="s">
        <v>1173</v>
      </c>
      <c r="C7" s="283" t="s">
        <v>83</v>
      </c>
    </row>
    <row r="8" spans="1:3">
      <c r="A8" s="283">
        <v>5</v>
      </c>
      <c r="B8" s="283" t="s">
        <v>364</v>
      </c>
      <c r="C8" s="283" t="s">
        <v>83</v>
      </c>
    </row>
    <row r="9" spans="1:3">
      <c r="A9" s="283">
        <v>6</v>
      </c>
      <c r="B9" s="283" t="s">
        <v>364</v>
      </c>
      <c r="C9" s="283" t="s">
        <v>83</v>
      </c>
    </row>
    <row r="10" spans="1:3">
      <c r="B10" s="283" t="s">
        <v>1173</v>
      </c>
      <c r="C10" s="283" t="s">
        <v>83</v>
      </c>
    </row>
    <row r="11" spans="1:3">
      <c r="B11" s="283" t="s">
        <v>273</v>
      </c>
      <c r="C11" s="283" t="s">
        <v>83</v>
      </c>
    </row>
    <row r="12" spans="1:3">
      <c r="A12" s="283">
        <v>7</v>
      </c>
      <c r="B12" s="283" t="s">
        <v>364</v>
      </c>
      <c r="C12" s="283" t="s">
        <v>79</v>
      </c>
    </row>
    <row r="13" spans="1:3">
      <c r="B13" s="283" t="s">
        <v>273</v>
      </c>
      <c r="C13" s="283" t="s">
        <v>83</v>
      </c>
    </row>
    <row r="14" spans="1:3">
      <c r="A14" s="283">
        <v>8</v>
      </c>
      <c r="B14" s="283" t="s">
        <v>364</v>
      </c>
      <c r="C14" s="283" t="s">
        <v>84</v>
      </c>
    </row>
    <row r="15" spans="1:3">
      <c r="A15" s="283">
        <v>9</v>
      </c>
      <c r="B15" s="283" t="s">
        <v>364</v>
      </c>
      <c r="C15" s="283" t="s">
        <v>84</v>
      </c>
    </row>
    <row r="16" spans="1:3">
      <c r="A16" s="283">
        <v>10</v>
      </c>
      <c r="B16" s="283" t="s">
        <v>1173</v>
      </c>
      <c r="C16" s="283" t="s">
        <v>83</v>
      </c>
    </row>
    <row r="17" spans="1:3">
      <c r="B17" s="283" t="s">
        <v>273</v>
      </c>
      <c r="C17" s="283" t="s">
        <v>169</v>
      </c>
    </row>
    <row r="18" spans="1:3">
      <c r="A18" s="283">
        <v>11</v>
      </c>
      <c r="B18" s="283" t="s">
        <v>1173</v>
      </c>
      <c r="C18" s="283" t="s">
        <v>83</v>
      </c>
    </row>
    <row r="19" spans="1:3">
      <c r="A19" s="283">
        <v>12</v>
      </c>
      <c r="B19" s="283" t="s">
        <v>1173</v>
      </c>
      <c r="C19" s="283" t="s">
        <v>169</v>
      </c>
    </row>
    <row r="20" spans="1:3">
      <c r="A20" s="283">
        <v>13</v>
      </c>
      <c r="B20" s="283" t="s">
        <v>1173</v>
      </c>
      <c r="C20" s="283" t="s">
        <v>83</v>
      </c>
    </row>
    <row r="21" spans="1:3">
      <c r="A21" s="283">
        <v>14</v>
      </c>
      <c r="B21" s="283" t="s">
        <v>1173</v>
      </c>
      <c r="C21" s="283" t="s">
        <v>83</v>
      </c>
    </row>
    <row r="22" spans="1:3">
      <c r="A22" s="283">
        <v>15</v>
      </c>
      <c r="B22" s="283" t="s">
        <v>1173</v>
      </c>
      <c r="C22" s="283" t="s">
        <v>83</v>
      </c>
    </row>
    <row r="23" spans="1:3">
      <c r="A23" s="283">
        <v>16</v>
      </c>
      <c r="B23" s="283" t="s">
        <v>1173</v>
      </c>
      <c r="C23" s="283" t="s">
        <v>169</v>
      </c>
    </row>
    <row r="24" spans="1:3">
      <c r="B24" s="283" t="s">
        <v>273</v>
      </c>
      <c r="C24" s="283" t="s">
        <v>169</v>
      </c>
    </row>
    <row r="25" spans="1:3">
      <c r="A25" s="283">
        <v>17</v>
      </c>
      <c r="B25" s="283" t="s">
        <v>1173</v>
      </c>
      <c r="C25" s="283" t="s">
        <v>83</v>
      </c>
    </row>
    <row r="26" spans="1:3">
      <c r="A26" s="283">
        <v>18</v>
      </c>
      <c r="B26" s="283" t="s">
        <v>1173</v>
      </c>
      <c r="C26" s="283" t="s">
        <v>83</v>
      </c>
    </row>
    <row r="27" spans="1:3">
      <c r="A27" s="283">
        <v>19</v>
      </c>
      <c r="B27" s="283" t="s">
        <v>1173</v>
      </c>
      <c r="C27" s="283" t="s">
        <v>83</v>
      </c>
    </row>
    <row r="28" spans="1:3">
      <c r="A28" s="283">
        <v>20</v>
      </c>
      <c r="B28" s="283" t="s">
        <v>1173</v>
      </c>
      <c r="C28" s="283" t="s">
        <v>83</v>
      </c>
    </row>
    <row r="29" spans="1:3">
      <c r="B29" s="283" t="s">
        <v>273</v>
      </c>
      <c r="C29" s="283" t="s">
        <v>169</v>
      </c>
    </row>
    <row r="30" spans="1:3">
      <c r="A30" s="283">
        <v>21</v>
      </c>
      <c r="B30" s="283" t="s">
        <v>1173</v>
      </c>
      <c r="C30" s="283" t="s">
        <v>169</v>
      </c>
    </row>
    <row r="31" spans="1:3">
      <c r="A31" s="283">
        <v>22</v>
      </c>
      <c r="B31" s="283" t="s">
        <v>1173</v>
      </c>
      <c r="C31" s="283" t="s">
        <v>950</v>
      </c>
    </row>
    <row r="32" spans="1:3">
      <c r="A32" s="283">
        <v>23</v>
      </c>
      <c r="B32" s="283" t="s">
        <v>1173</v>
      </c>
      <c r="C32" s="283" t="s">
        <v>950</v>
      </c>
    </row>
    <row r="33" spans="1:3">
      <c r="A33" s="283">
        <v>24</v>
      </c>
      <c r="B33" s="283" t="s">
        <v>1173</v>
      </c>
      <c r="C33" s="283" t="s">
        <v>83</v>
      </c>
    </row>
    <row r="34" spans="1:3">
      <c r="A34" s="283">
        <v>25</v>
      </c>
      <c r="B34" s="283" t="s">
        <v>1173</v>
      </c>
      <c r="C34" s="283" t="s">
        <v>83</v>
      </c>
    </row>
    <row r="35" spans="1:3">
      <c r="B35" s="283" t="s">
        <v>273</v>
      </c>
      <c r="C35" s="283" t="s">
        <v>169</v>
      </c>
    </row>
    <row r="36" spans="1:3">
      <c r="A36" s="283">
        <v>26</v>
      </c>
      <c r="B36" s="283" t="s">
        <v>1173</v>
      </c>
      <c r="C36" s="283" t="s">
        <v>83</v>
      </c>
    </row>
    <row r="37" spans="1:3">
      <c r="A37" s="283">
        <v>27</v>
      </c>
      <c r="B37" s="283" t="s">
        <v>273</v>
      </c>
      <c r="C37" s="283" t="s">
        <v>83</v>
      </c>
    </row>
    <row r="38" spans="1:3">
      <c r="A38" s="283">
        <v>28</v>
      </c>
      <c r="B38" s="283" t="s">
        <v>364</v>
      </c>
      <c r="C38" s="283" t="s">
        <v>84</v>
      </c>
    </row>
    <row r="39" spans="1:3">
      <c r="A39" s="283">
        <v>29</v>
      </c>
      <c r="B39" s="283" t="s">
        <v>364</v>
      </c>
      <c r="C39" s="283" t="s">
        <v>83</v>
      </c>
    </row>
    <row r="40" spans="1:3">
      <c r="B40" s="283" t="s">
        <v>1173</v>
      </c>
      <c r="C40" s="283" t="s">
        <v>83</v>
      </c>
    </row>
    <row r="41" spans="1:3">
      <c r="B41" s="283" t="s">
        <v>273</v>
      </c>
      <c r="C41" s="283" t="s">
        <v>83</v>
      </c>
    </row>
    <row r="42" spans="1:3">
      <c r="A42" s="283">
        <v>30</v>
      </c>
      <c r="B42" s="283" t="s">
        <v>1173</v>
      </c>
      <c r="C42" s="283" t="s">
        <v>169</v>
      </c>
    </row>
    <row r="43" spans="1:3">
      <c r="A43" s="283">
        <v>31</v>
      </c>
      <c r="B43" s="283" t="s">
        <v>364</v>
      </c>
      <c r="C43" s="283" t="s">
        <v>83</v>
      </c>
    </row>
    <row r="44" spans="1:3">
      <c r="B44" s="283" t="s">
        <v>1173</v>
      </c>
      <c r="C44" s="283" t="s">
        <v>169</v>
      </c>
    </row>
    <row r="45" spans="1:3">
      <c r="B45" s="283" t="s">
        <v>273</v>
      </c>
      <c r="C45" s="283" t="s">
        <v>169</v>
      </c>
    </row>
    <row r="46" spans="1:3">
      <c r="A46" s="283">
        <v>32</v>
      </c>
      <c r="B46" s="283" t="s">
        <v>364</v>
      </c>
      <c r="C46" s="283" t="s">
        <v>83</v>
      </c>
    </row>
    <row r="47" spans="1:3">
      <c r="A47" s="283">
        <v>33</v>
      </c>
      <c r="B47" s="283" t="s">
        <v>1173</v>
      </c>
      <c r="C47" s="283" t="s">
        <v>83</v>
      </c>
    </row>
    <row r="48" spans="1:3">
      <c r="B48" s="283" t="s">
        <v>273</v>
      </c>
      <c r="C48" s="283" t="s">
        <v>169</v>
      </c>
    </row>
    <row r="49" spans="1:3">
      <c r="A49" s="283">
        <v>34</v>
      </c>
      <c r="B49" s="283" t="s">
        <v>1173</v>
      </c>
      <c r="C49" s="283" t="s">
        <v>169</v>
      </c>
    </row>
    <row r="50" spans="1:3">
      <c r="B50" s="283" t="s">
        <v>273</v>
      </c>
      <c r="C50" s="283" t="s">
        <v>169</v>
      </c>
    </row>
    <row r="51" spans="1:3">
      <c r="A51" s="283">
        <v>35</v>
      </c>
      <c r="B51" s="283" t="s">
        <v>364</v>
      </c>
      <c r="C51" s="283" t="s">
        <v>169</v>
      </c>
    </row>
    <row r="52" spans="1:3">
      <c r="B52" s="283" t="s">
        <v>1173</v>
      </c>
      <c r="C52" s="283" t="s">
        <v>169</v>
      </c>
    </row>
    <row r="53" spans="1:3">
      <c r="B53" s="283" t="s">
        <v>273</v>
      </c>
      <c r="C53" s="283" t="s">
        <v>169</v>
      </c>
    </row>
    <row r="54" spans="1:3">
      <c r="A54" s="283">
        <v>36</v>
      </c>
      <c r="B54" s="283" t="s">
        <v>1173</v>
      </c>
      <c r="C54" s="283" t="s">
        <v>83</v>
      </c>
    </row>
    <row r="55" spans="1:3">
      <c r="B55" s="283" t="s">
        <v>273</v>
      </c>
      <c r="C55" s="283" t="s">
        <v>83</v>
      </c>
    </row>
    <row r="56" spans="1:3">
      <c r="B56" s="283" t="s">
        <v>1174</v>
      </c>
      <c r="C56" s="283" t="s">
        <v>1175</v>
      </c>
    </row>
    <row r="57" spans="1:3">
      <c r="A57" s="283">
        <v>37</v>
      </c>
      <c r="B57" s="283" t="s">
        <v>1173</v>
      </c>
      <c r="C57" s="283" t="s">
        <v>169</v>
      </c>
    </row>
    <row r="58" spans="1:3">
      <c r="B58" s="283" t="s">
        <v>1174</v>
      </c>
      <c r="C58" s="283" t="s">
        <v>1175</v>
      </c>
    </row>
    <row r="59" spans="1:3">
      <c r="A59" s="283">
        <v>38</v>
      </c>
      <c r="B59" s="283" t="s">
        <v>1173</v>
      </c>
      <c r="C59" s="283" t="s">
        <v>83</v>
      </c>
    </row>
    <row r="60" spans="1:3">
      <c r="B60" s="283" t="s">
        <v>1174</v>
      </c>
      <c r="C60" s="283" t="s">
        <v>1175</v>
      </c>
    </row>
    <row r="61" spans="1:3">
      <c r="A61" s="283">
        <v>39</v>
      </c>
      <c r="B61" s="283" t="s">
        <v>1173</v>
      </c>
      <c r="C61" s="283" t="s">
        <v>169</v>
      </c>
    </row>
    <row r="62" spans="1:3">
      <c r="A62" s="283">
        <v>40</v>
      </c>
      <c r="B62" s="283" t="s">
        <v>1173</v>
      </c>
      <c r="C62" s="283" t="s">
        <v>169</v>
      </c>
    </row>
    <row r="63" spans="1:3">
      <c r="B63" s="283" t="s">
        <v>273</v>
      </c>
      <c r="C63" s="283" t="s">
        <v>169</v>
      </c>
    </row>
    <row r="64" spans="1:3">
      <c r="A64" s="283">
        <v>41</v>
      </c>
      <c r="B64" s="283" t="s">
        <v>1173</v>
      </c>
      <c r="C64" s="283" t="s">
        <v>169</v>
      </c>
    </row>
    <row r="65" spans="1:3">
      <c r="B65" s="283" t="s">
        <v>273</v>
      </c>
      <c r="C65" s="283" t="s">
        <v>169</v>
      </c>
    </row>
    <row r="66" spans="1:3">
      <c r="A66" s="283">
        <v>42</v>
      </c>
      <c r="B66" s="283" t="s">
        <v>1173</v>
      </c>
      <c r="C66" s="283" t="s">
        <v>83</v>
      </c>
    </row>
    <row r="67" spans="1:3">
      <c r="B67" s="283" t="s">
        <v>273</v>
      </c>
      <c r="C67" s="283" t="s">
        <v>169</v>
      </c>
    </row>
    <row r="68" spans="1:3">
      <c r="A68" s="283">
        <v>43</v>
      </c>
      <c r="B68" s="283" t="s">
        <v>1173</v>
      </c>
      <c r="C68" s="283" t="s">
        <v>83</v>
      </c>
    </row>
    <row r="69" spans="1:3">
      <c r="B69" s="283" t="s">
        <v>273</v>
      </c>
      <c r="C69" s="283" t="s">
        <v>83</v>
      </c>
    </row>
    <row r="70" spans="1:3">
      <c r="A70" s="283">
        <v>44</v>
      </c>
      <c r="B70" s="283" t="s">
        <v>1173</v>
      </c>
      <c r="C70" s="283" t="s">
        <v>83</v>
      </c>
    </row>
    <row r="71" spans="1:3">
      <c r="B71" s="283" t="s">
        <v>273</v>
      </c>
      <c r="C71" s="283" t="s">
        <v>169</v>
      </c>
    </row>
    <row r="72" spans="1:3">
      <c r="A72" s="283">
        <v>45</v>
      </c>
      <c r="B72" s="283" t="s">
        <v>273</v>
      </c>
      <c r="C72" s="283" t="s">
        <v>83</v>
      </c>
    </row>
    <row r="73" spans="1:3">
      <c r="A73" s="283">
        <v>47</v>
      </c>
      <c r="B73" s="283" t="s">
        <v>1173</v>
      </c>
      <c r="C73" s="283" t="s">
        <v>83</v>
      </c>
    </row>
    <row r="74" spans="1:3">
      <c r="B74" s="283" t="s">
        <v>273</v>
      </c>
      <c r="C74" s="283" t="s">
        <v>83</v>
      </c>
    </row>
    <row r="75" spans="1:3">
      <c r="A75" s="283">
        <v>48</v>
      </c>
      <c r="B75" s="283" t="s">
        <v>364</v>
      </c>
      <c r="C75" s="283" t="s">
        <v>169</v>
      </c>
    </row>
    <row r="76" spans="1:3">
      <c r="B76" s="283" t="s">
        <v>273</v>
      </c>
      <c r="C76" s="283" t="s">
        <v>169</v>
      </c>
    </row>
    <row r="77" spans="1:3">
      <c r="A77" s="283">
        <v>49</v>
      </c>
      <c r="B77" s="283" t="s">
        <v>364</v>
      </c>
      <c r="C77" s="283" t="s">
        <v>83</v>
      </c>
    </row>
    <row r="78" spans="1:3">
      <c r="B78" s="283" t="s">
        <v>273</v>
      </c>
      <c r="C78" s="283" t="s">
        <v>169</v>
      </c>
    </row>
    <row r="79" spans="1:3">
      <c r="A79" s="283">
        <v>50</v>
      </c>
      <c r="B79" s="283" t="s">
        <v>364</v>
      </c>
      <c r="C79" s="283" t="s">
        <v>169</v>
      </c>
    </row>
    <row r="80" spans="1:3">
      <c r="C80" s="283" t="s">
        <v>83</v>
      </c>
    </row>
    <row r="81" spans="1:3">
      <c r="B81" s="283" t="s">
        <v>1173</v>
      </c>
      <c r="C81" s="283" t="s">
        <v>950</v>
      </c>
    </row>
    <row r="82" spans="1:3">
      <c r="B82" s="283" t="s">
        <v>273</v>
      </c>
      <c r="C82" s="283" t="s">
        <v>950</v>
      </c>
    </row>
    <row r="83" spans="1:3">
      <c r="A83" s="283">
        <v>51</v>
      </c>
      <c r="B83" s="283" t="s">
        <v>364</v>
      </c>
      <c r="C83" s="283" t="s">
        <v>79</v>
      </c>
    </row>
    <row r="84" spans="1:3">
      <c r="A84" s="283">
        <v>52</v>
      </c>
      <c r="B84" s="283" t="s">
        <v>364</v>
      </c>
      <c r="C84" s="283" t="s">
        <v>84</v>
      </c>
    </row>
    <row r="85" spans="1:3">
      <c r="A85" s="283">
        <v>53</v>
      </c>
      <c r="B85" s="283" t="s">
        <v>364</v>
      </c>
      <c r="C85" s="283" t="s">
        <v>169</v>
      </c>
    </row>
    <row r="86" spans="1:3">
      <c r="B86" s="283" t="s">
        <v>273</v>
      </c>
      <c r="C86" s="283" t="s">
        <v>83</v>
      </c>
    </row>
    <row r="87" spans="1:3">
      <c r="A87" s="283">
        <v>54</v>
      </c>
      <c r="B87" s="283" t="s">
        <v>1173</v>
      </c>
      <c r="C87" s="283" t="s">
        <v>83</v>
      </c>
    </row>
    <row r="88" spans="1:3">
      <c r="B88" s="283" t="s">
        <v>273</v>
      </c>
      <c r="C88" s="283" t="s">
        <v>169</v>
      </c>
    </row>
    <row r="89" spans="1:3">
      <c r="A89" s="283">
        <v>55</v>
      </c>
      <c r="B89" s="283" t="s">
        <v>364</v>
      </c>
      <c r="C89" s="283" t="s">
        <v>169</v>
      </c>
    </row>
    <row r="90" spans="1:3">
      <c r="B90" s="283" t="s">
        <v>273</v>
      </c>
      <c r="C90" s="283" t="s">
        <v>83</v>
      </c>
    </row>
    <row r="91" spans="1:3">
      <c r="A91" s="283">
        <v>56</v>
      </c>
      <c r="B91" s="283" t="s">
        <v>364</v>
      </c>
      <c r="C91" s="283" t="s">
        <v>169</v>
      </c>
    </row>
    <row r="92" spans="1:3">
      <c r="B92" s="283" t="s">
        <v>1173</v>
      </c>
      <c r="C92" s="283" t="s">
        <v>169</v>
      </c>
    </row>
    <row r="93" spans="1:3">
      <c r="B93" s="283" t="s">
        <v>273</v>
      </c>
      <c r="C93" s="283" t="s">
        <v>169</v>
      </c>
    </row>
    <row r="94" spans="1:3">
      <c r="A94" s="283">
        <v>57</v>
      </c>
      <c r="B94" s="283" t="s">
        <v>273</v>
      </c>
      <c r="C94" s="283" t="s">
        <v>83</v>
      </c>
    </row>
    <row r="95" spans="1:3">
      <c r="A95" s="283">
        <v>58</v>
      </c>
      <c r="B95" s="283" t="s">
        <v>1173</v>
      </c>
      <c r="C95" s="283" t="s">
        <v>83</v>
      </c>
    </row>
    <row r="96" spans="1:3">
      <c r="B96" s="283" t="s">
        <v>273</v>
      </c>
      <c r="C96" s="283" t="s">
        <v>83</v>
      </c>
    </row>
    <row r="97" spans="1:3">
      <c r="A97" s="283">
        <v>59</v>
      </c>
      <c r="B97" s="283" t="s">
        <v>273</v>
      </c>
      <c r="C97" s="283" t="s">
        <v>83</v>
      </c>
    </row>
    <row r="98" spans="1:3">
      <c r="A98" s="283">
        <v>60</v>
      </c>
      <c r="B98" s="283" t="s">
        <v>364</v>
      </c>
      <c r="C98" s="283" t="s">
        <v>169</v>
      </c>
    </row>
    <row r="99" spans="1:3">
      <c r="B99" s="283" t="s">
        <v>273</v>
      </c>
      <c r="C99" s="283" t="s">
        <v>83</v>
      </c>
    </row>
    <row r="100" spans="1:3">
      <c r="A100" s="283">
        <v>61</v>
      </c>
      <c r="B100" s="283" t="s">
        <v>273</v>
      </c>
      <c r="C100" s="283" t="s">
        <v>83</v>
      </c>
    </row>
    <row r="101" spans="1:3">
      <c r="A101" s="283">
        <v>62</v>
      </c>
      <c r="B101" s="283" t="s">
        <v>273</v>
      </c>
      <c r="C101" s="283" t="s">
        <v>169</v>
      </c>
    </row>
    <row r="102" spans="1:3">
      <c r="A102" s="283">
        <v>63</v>
      </c>
      <c r="B102" s="283" t="s">
        <v>273</v>
      </c>
      <c r="C102" s="283" t="s">
        <v>83</v>
      </c>
    </row>
    <row r="103" spans="1:3">
      <c r="A103" s="283">
        <v>64</v>
      </c>
      <c r="B103" s="283" t="s">
        <v>364</v>
      </c>
      <c r="C103" s="283" t="s">
        <v>83</v>
      </c>
    </row>
    <row r="104" spans="1:3">
      <c r="B104" s="283" t="s">
        <v>273</v>
      </c>
      <c r="C104" s="283" t="s">
        <v>83</v>
      </c>
    </row>
    <row r="105" spans="1:3">
      <c r="A105" s="283">
        <v>66</v>
      </c>
      <c r="B105" s="283" t="s">
        <v>1173</v>
      </c>
      <c r="C105" s="283" t="s">
        <v>169</v>
      </c>
    </row>
    <row r="106" spans="1:3">
      <c r="A106" s="283">
        <v>67</v>
      </c>
      <c r="B106" s="283" t="s">
        <v>1173</v>
      </c>
      <c r="C106" s="283" t="s">
        <v>83</v>
      </c>
    </row>
    <row r="107" spans="1:3">
      <c r="A107" s="283">
        <v>68</v>
      </c>
      <c r="B107" s="283" t="s">
        <v>1173</v>
      </c>
      <c r="C107" s="283" t="s">
        <v>169</v>
      </c>
    </row>
    <row r="108" spans="1:3">
      <c r="A108" s="283">
        <v>69</v>
      </c>
      <c r="B108" s="283" t="s">
        <v>1173</v>
      </c>
      <c r="C108" s="283" t="s">
        <v>169</v>
      </c>
    </row>
    <row r="109" spans="1:3">
      <c r="A109" s="283">
        <v>70</v>
      </c>
      <c r="B109" s="283" t="s">
        <v>1173</v>
      </c>
      <c r="C109" s="283" t="s">
        <v>83</v>
      </c>
    </row>
    <row r="110" spans="1:3">
      <c r="A110" s="283">
        <v>71</v>
      </c>
      <c r="B110" s="283" t="s">
        <v>364</v>
      </c>
      <c r="C110" s="283" t="s">
        <v>83</v>
      </c>
    </row>
    <row r="111" spans="1:3">
      <c r="B111" s="283" t="s">
        <v>1173</v>
      </c>
      <c r="C111" s="283" t="s">
        <v>83</v>
      </c>
    </row>
    <row r="112" spans="1:3">
      <c r="A112" s="283">
        <v>72</v>
      </c>
      <c r="B112" s="283" t="s">
        <v>1173</v>
      </c>
      <c r="C112" s="283" t="s">
        <v>169</v>
      </c>
    </row>
    <row r="113" spans="1:3">
      <c r="A113" s="283">
        <v>73</v>
      </c>
      <c r="B113" s="283" t="s">
        <v>1173</v>
      </c>
      <c r="C113" s="283" t="s">
        <v>83</v>
      </c>
    </row>
    <row r="114" spans="1:3">
      <c r="B114" s="283" t="s">
        <v>273</v>
      </c>
      <c r="C114" s="283" t="s">
        <v>83</v>
      </c>
    </row>
    <row r="115" spans="1:3">
      <c r="A115" s="283">
        <v>74</v>
      </c>
      <c r="B115" s="283" t="s">
        <v>1173</v>
      </c>
      <c r="C115" s="283" t="s">
        <v>83</v>
      </c>
    </row>
    <row r="116" spans="1:3">
      <c r="A116" s="283">
        <v>76</v>
      </c>
      <c r="B116" s="283" t="s">
        <v>1173</v>
      </c>
      <c r="C116" s="283" t="s">
        <v>83</v>
      </c>
    </row>
    <row r="117" spans="1:3">
      <c r="A117" s="283">
        <v>77</v>
      </c>
      <c r="B117" s="283" t="s">
        <v>1173</v>
      </c>
      <c r="C117" s="283" t="s">
        <v>83</v>
      </c>
    </row>
    <row r="118" spans="1:3">
      <c r="A118" s="283">
        <v>78</v>
      </c>
      <c r="B118" s="283" t="s">
        <v>1173</v>
      </c>
      <c r="C118" s="283" t="s">
        <v>83</v>
      </c>
    </row>
    <row r="119" spans="1:3">
      <c r="A119" s="283">
        <v>79</v>
      </c>
      <c r="B119" s="283" t="s">
        <v>1173</v>
      </c>
      <c r="C119" s="283" t="s">
        <v>83</v>
      </c>
    </row>
    <row r="120" spans="1:3">
      <c r="B120" s="283" t="s">
        <v>273</v>
      </c>
      <c r="C120" s="283" t="s">
        <v>83</v>
      </c>
    </row>
    <row r="121" spans="1:3">
      <c r="A121" s="283">
        <v>80</v>
      </c>
      <c r="B121" s="283" t="s">
        <v>1173</v>
      </c>
      <c r="C121" s="283" t="s">
        <v>83</v>
      </c>
    </row>
    <row r="122" spans="1:3">
      <c r="A122" s="283">
        <v>81</v>
      </c>
      <c r="B122" s="283" t="s">
        <v>1173</v>
      </c>
      <c r="C122" s="283" t="s">
        <v>83</v>
      </c>
    </row>
    <row r="123" spans="1:3">
      <c r="A123" s="283">
        <v>82</v>
      </c>
      <c r="B123" s="283" t="s">
        <v>1173</v>
      </c>
      <c r="C123" s="283" t="s">
        <v>83</v>
      </c>
    </row>
    <row r="124" spans="1:3">
      <c r="A124" s="283">
        <v>83</v>
      </c>
      <c r="B124" s="283" t="s">
        <v>1173</v>
      </c>
      <c r="C124" s="283" t="s">
        <v>83</v>
      </c>
    </row>
    <row r="125" spans="1:3">
      <c r="A125" s="283">
        <v>84</v>
      </c>
      <c r="B125" s="283" t="s">
        <v>1173</v>
      </c>
      <c r="C125" s="283" t="s">
        <v>83</v>
      </c>
    </row>
    <row r="126" spans="1:3">
      <c r="A126" s="283">
        <v>85</v>
      </c>
      <c r="B126" s="283" t="s">
        <v>364</v>
      </c>
      <c r="C126" s="283" t="s">
        <v>950</v>
      </c>
    </row>
    <row r="127" spans="1:3">
      <c r="B127" s="283" t="s">
        <v>1173</v>
      </c>
      <c r="C127" s="283" t="s">
        <v>950</v>
      </c>
    </row>
    <row r="128" spans="1:3">
      <c r="B128" s="283" t="s">
        <v>273</v>
      </c>
      <c r="C128" s="283" t="s">
        <v>950</v>
      </c>
    </row>
    <row r="129" spans="1:3">
      <c r="A129" s="283">
        <v>86</v>
      </c>
      <c r="B129" s="283" t="s">
        <v>364</v>
      </c>
      <c r="C129" s="283" t="s">
        <v>169</v>
      </c>
    </row>
    <row r="130" spans="1:3">
      <c r="B130" s="283" t="s">
        <v>1174</v>
      </c>
      <c r="C130" s="283" t="s">
        <v>1175</v>
      </c>
    </row>
    <row r="131" spans="1:3">
      <c r="A131" s="283">
        <v>87</v>
      </c>
      <c r="B131" s="283" t="s">
        <v>273</v>
      </c>
      <c r="C131" s="283" t="s">
        <v>83</v>
      </c>
    </row>
    <row r="132" spans="1:3">
      <c r="B132" s="283" t="s">
        <v>1174</v>
      </c>
      <c r="C132" s="283" t="s">
        <v>1175</v>
      </c>
    </row>
    <row r="133" spans="1:3">
      <c r="A133" s="283">
        <v>88</v>
      </c>
      <c r="B133" s="283" t="s">
        <v>273</v>
      </c>
      <c r="C133" s="283" t="s">
        <v>83</v>
      </c>
    </row>
    <row r="134" spans="1:3">
      <c r="A134" s="283">
        <v>91</v>
      </c>
      <c r="B134" s="283" t="s">
        <v>1174</v>
      </c>
      <c r="C134" s="283" t="s">
        <v>1176</v>
      </c>
    </row>
    <row r="135" spans="1:3">
      <c r="A135" s="283">
        <v>92</v>
      </c>
      <c r="B135" s="283" t="s">
        <v>364</v>
      </c>
      <c r="C135" s="283" t="s">
        <v>169</v>
      </c>
    </row>
    <row r="136" spans="1:3">
      <c r="B136" s="283" t="s">
        <v>1173</v>
      </c>
      <c r="C136" s="283" t="s">
        <v>169</v>
      </c>
    </row>
    <row r="137" spans="1:3">
      <c r="B137" s="283" t="s">
        <v>273</v>
      </c>
      <c r="C137" s="283" t="s">
        <v>169</v>
      </c>
    </row>
    <row r="138" spans="1:3">
      <c r="A138" s="283">
        <v>93</v>
      </c>
      <c r="B138" s="283" t="s">
        <v>1173</v>
      </c>
      <c r="C138" s="283" t="s">
        <v>169</v>
      </c>
    </row>
    <row r="139" spans="1:3">
      <c r="B139" s="283" t="s">
        <v>273</v>
      </c>
      <c r="C139" s="283" t="s">
        <v>169</v>
      </c>
    </row>
    <row r="140" spans="1:3">
      <c r="A140" s="283">
        <v>94</v>
      </c>
      <c r="B140" s="283" t="s">
        <v>364</v>
      </c>
      <c r="C140" s="283" t="s">
        <v>169</v>
      </c>
    </row>
    <row r="141" spans="1:3">
      <c r="B141" s="283" t="s">
        <v>1173</v>
      </c>
      <c r="C141" s="283" t="s">
        <v>169</v>
      </c>
    </row>
    <row r="142" spans="1:3">
      <c r="B142" s="283" t="s">
        <v>273</v>
      </c>
      <c r="C142" s="283" t="s">
        <v>169</v>
      </c>
    </row>
    <row r="143" spans="1:3">
      <c r="A143" s="283">
        <v>95</v>
      </c>
      <c r="B143" s="283" t="s">
        <v>364</v>
      </c>
      <c r="C143" s="283" t="s">
        <v>169</v>
      </c>
    </row>
    <row r="144" spans="1:3">
      <c r="B144" s="283" t="s">
        <v>1173</v>
      </c>
      <c r="C144" s="283" t="s">
        <v>169</v>
      </c>
    </row>
    <row r="145" spans="1:3">
      <c r="B145" s="283" t="s">
        <v>273</v>
      </c>
      <c r="C145" s="283" t="s">
        <v>169</v>
      </c>
    </row>
    <row r="146" spans="1:3">
      <c r="A146" s="283">
        <v>96</v>
      </c>
      <c r="B146" s="283" t="s">
        <v>1173</v>
      </c>
      <c r="C146" s="283" t="s">
        <v>169</v>
      </c>
    </row>
    <row r="147" spans="1:3">
      <c r="B147" s="283" t="s">
        <v>273</v>
      </c>
      <c r="C147" s="283" t="s">
        <v>169</v>
      </c>
    </row>
    <row r="148" spans="1:3">
      <c r="A148" s="283">
        <v>97</v>
      </c>
      <c r="B148" s="283" t="s">
        <v>1173</v>
      </c>
      <c r="C148" s="283" t="s">
        <v>169</v>
      </c>
    </row>
    <row r="149" spans="1:3">
      <c r="A149" s="283">
        <v>98</v>
      </c>
      <c r="B149" s="283" t="s">
        <v>273</v>
      </c>
      <c r="C149" s="283" t="s">
        <v>83</v>
      </c>
    </row>
    <row r="150" spans="1:3">
      <c r="A150" s="283">
        <v>99</v>
      </c>
      <c r="B150" s="283" t="s">
        <v>1173</v>
      </c>
      <c r="C150" s="283" t="s">
        <v>83</v>
      </c>
    </row>
    <row r="151" spans="1:3">
      <c r="B151" s="283" t="s">
        <v>273</v>
      </c>
      <c r="C151" s="283" t="s">
        <v>83</v>
      </c>
    </row>
    <row r="152" spans="1:3">
      <c r="A152" s="283">
        <v>100</v>
      </c>
      <c r="B152" s="283" t="s">
        <v>1173</v>
      </c>
      <c r="C152" s="283" t="s">
        <v>83</v>
      </c>
    </row>
    <row r="153" spans="1:3">
      <c r="A153" s="283">
        <v>101</v>
      </c>
      <c r="B153" s="283" t="s">
        <v>1173</v>
      </c>
      <c r="C153" s="283" t="s">
        <v>169</v>
      </c>
    </row>
    <row r="154" spans="1:3">
      <c r="B154" s="283" t="s">
        <v>273</v>
      </c>
      <c r="C154" s="283" t="s">
        <v>169</v>
      </c>
    </row>
    <row r="155" spans="1:3">
      <c r="A155" s="283">
        <v>102</v>
      </c>
      <c r="B155" s="283" t="s">
        <v>1173</v>
      </c>
      <c r="C155" s="283" t="s">
        <v>83</v>
      </c>
    </row>
    <row r="156" spans="1:3">
      <c r="A156" s="283">
        <v>103</v>
      </c>
      <c r="B156" s="283" t="s">
        <v>1173</v>
      </c>
      <c r="C156" s="283" t="s">
        <v>83</v>
      </c>
    </row>
    <row r="157" spans="1:3">
      <c r="A157" s="283">
        <v>104</v>
      </c>
      <c r="B157" s="283" t="s">
        <v>1173</v>
      </c>
      <c r="C157" s="283" t="s">
        <v>169</v>
      </c>
    </row>
    <row r="158" spans="1:3">
      <c r="A158" s="283">
        <v>105</v>
      </c>
      <c r="B158" s="283" t="s">
        <v>1173</v>
      </c>
      <c r="C158" s="283" t="s">
        <v>83</v>
      </c>
    </row>
    <row r="159" spans="1:3">
      <c r="A159" s="283">
        <v>106</v>
      </c>
      <c r="B159" s="283" t="s">
        <v>364</v>
      </c>
      <c r="C159" s="283" t="s">
        <v>950</v>
      </c>
    </row>
    <row r="160" spans="1:3">
      <c r="B160" s="283" t="s">
        <v>273</v>
      </c>
      <c r="C160" s="283" t="s">
        <v>950</v>
      </c>
    </row>
    <row r="161" spans="1:3">
      <c r="A161" s="283">
        <v>107</v>
      </c>
      <c r="B161" s="283" t="s">
        <v>1173</v>
      </c>
      <c r="C161" s="283" t="s">
        <v>169</v>
      </c>
    </row>
    <row r="162" spans="1:3">
      <c r="B162" s="283" t="s">
        <v>273</v>
      </c>
      <c r="C162" s="283" t="s">
        <v>169</v>
      </c>
    </row>
    <row r="163" spans="1:3">
      <c r="A163" s="283">
        <v>111</v>
      </c>
      <c r="B163" s="283" t="s">
        <v>1173</v>
      </c>
      <c r="C163" s="283" t="s">
        <v>169</v>
      </c>
    </row>
    <row r="164" spans="1:3">
      <c r="B164" s="283" t="s">
        <v>273</v>
      </c>
      <c r="C164" s="283" t="s">
        <v>169</v>
      </c>
    </row>
    <row r="165" spans="1:3">
      <c r="A165" s="283">
        <v>112</v>
      </c>
      <c r="B165" s="283" t="s">
        <v>1173</v>
      </c>
      <c r="C165" s="283" t="s">
        <v>169</v>
      </c>
    </row>
    <row r="166" spans="1:3">
      <c r="B166" s="283" t="s">
        <v>273</v>
      </c>
      <c r="C166" s="283" t="s">
        <v>169</v>
      </c>
    </row>
    <row r="167" spans="1:3">
      <c r="A167" s="283">
        <v>113</v>
      </c>
      <c r="B167" s="283" t="s">
        <v>1173</v>
      </c>
      <c r="C167" s="283" t="s">
        <v>169</v>
      </c>
    </row>
    <row r="168" spans="1:3">
      <c r="B168" s="283" t="s">
        <v>273</v>
      </c>
      <c r="C168" s="283" t="s">
        <v>169</v>
      </c>
    </row>
    <row r="169" spans="1:3">
      <c r="A169" s="283">
        <v>115</v>
      </c>
      <c r="B169" s="283" t="s">
        <v>1173</v>
      </c>
      <c r="C169" s="283" t="s">
        <v>169</v>
      </c>
    </row>
    <row r="170" spans="1:3">
      <c r="B170" s="283" t="s">
        <v>273</v>
      </c>
      <c r="C170" s="283" t="s">
        <v>169</v>
      </c>
    </row>
    <row r="171" spans="1:3">
      <c r="A171" s="283">
        <v>116</v>
      </c>
      <c r="B171" s="283" t="s">
        <v>1173</v>
      </c>
      <c r="C171" s="283" t="s">
        <v>83</v>
      </c>
    </row>
    <row r="172" spans="1:3">
      <c r="A172" s="283">
        <v>117</v>
      </c>
      <c r="B172" s="283" t="s">
        <v>1174</v>
      </c>
      <c r="C172" s="283" t="s">
        <v>1177</v>
      </c>
    </row>
    <row r="173" spans="1:3">
      <c r="A173" s="283">
        <v>118</v>
      </c>
      <c r="B173" s="283" t="s">
        <v>1173</v>
      </c>
      <c r="C173" s="283" t="s">
        <v>83</v>
      </c>
    </row>
    <row r="174" spans="1:3">
      <c r="A174" s="283">
        <v>119</v>
      </c>
      <c r="B174" s="283" t="s">
        <v>1173</v>
      </c>
      <c r="C174" s="283" t="s">
        <v>83</v>
      </c>
    </row>
    <row r="175" spans="1:3">
      <c r="A175" s="283">
        <v>120</v>
      </c>
      <c r="B175" s="283" t="s">
        <v>364</v>
      </c>
      <c r="C175" s="283" t="s">
        <v>83</v>
      </c>
    </row>
    <row r="176" spans="1:3">
      <c r="B176" s="283" t="s">
        <v>1173</v>
      </c>
      <c r="C176" s="283" t="s">
        <v>169</v>
      </c>
    </row>
    <row r="177" spans="1:3">
      <c r="B177" s="283" t="s">
        <v>273</v>
      </c>
      <c r="C177" s="283" t="s">
        <v>83</v>
      </c>
    </row>
    <row r="178" spans="1:3">
      <c r="A178" s="283">
        <v>121</v>
      </c>
      <c r="B178" s="283" t="s">
        <v>1173</v>
      </c>
      <c r="C178" s="283" t="s">
        <v>169</v>
      </c>
    </row>
    <row r="179" spans="1:3">
      <c r="A179" s="283">
        <v>122</v>
      </c>
      <c r="B179" s="283" t="s">
        <v>1173</v>
      </c>
      <c r="C179" s="283" t="s">
        <v>83</v>
      </c>
    </row>
    <row r="180" spans="1:3">
      <c r="A180" s="283">
        <v>123</v>
      </c>
      <c r="B180" s="283" t="s">
        <v>1173</v>
      </c>
      <c r="C180" s="283" t="s">
        <v>169</v>
      </c>
    </row>
    <row r="181" spans="1:3">
      <c r="A181" s="283">
        <v>124</v>
      </c>
      <c r="B181" s="283" t="s">
        <v>1173</v>
      </c>
      <c r="C181" s="283" t="s">
        <v>83</v>
      </c>
    </row>
    <row r="182" spans="1:3">
      <c r="A182" s="283">
        <v>125</v>
      </c>
      <c r="B182" s="283" t="s">
        <v>1173</v>
      </c>
      <c r="C182" s="283" t="s">
        <v>169</v>
      </c>
    </row>
    <row r="183" spans="1:3">
      <c r="A183" s="283">
        <v>126</v>
      </c>
      <c r="B183" s="283" t="s">
        <v>1173</v>
      </c>
      <c r="C183" s="283" t="s">
        <v>83</v>
      </c>
    </row>
    <row r="184" spans="1:3">
      <c r="A184" s="283">
        <v>127</v>
      </c>
      <c r="B184" s="283" t="s">
        <v>364</v>
      </c>
      <c r="C184" s="283" t="s">
        <v>83</v>
      </c>
    </row>
    <row r="185" spans="1:3">
      <c r="B185" s="283" t="s">
        <v>1173</v>
      </c>
      <c r="C185" s="283" t="s">
        <v>83</v>
      </c>
    </row>
    <row r="186" spans="1:3">
      <c r="A186" s="283">
        <v>128</v>
      </c>
      <c r="B186" s="283" t="s">
        <v>1173</v>
      </c>
      <c r="C186" s="283" t="s">
        <v>83</v>
      </c>
    </row>
    <row r="187" spans="1:3">
      <c r="A187" s="283">
        <v>129</v>
      </c>
      <c r="B187" s="283" t="s">
        <v>364</v>
      </c>
      <c r="C187" s="283" t="s">
        <v>169</v>
      </c>
    </row>
    <row r="188" spans="1:3">
      <c r="B188" s="283" t="s">
        <v>1173</v>
      </c>
      <c r="C188" s="283" t="s">
        <v>83</v>
      </c>
    </row>
    <row r="189" spans="1:3">
      <c r="A189" s="283">
        <v>130</v>
      </c>
      <c r="B189" s="283" t="s">
        <v>1173</v>
      </c>
      <c r="C189" s="283" t="s">
        <v>83</v>
      </c>
    </row>
    <row r="190" spans="1:3">
      <c r="A190" s="283">
        <v>131</v>
      </c>
      <c r="B190" s="283" t="s">
        <v>364</v>
      </c>
      <c r="C190" s="283" t="s">
        <v>169</v>
      </c>
    </row>
    <row r="191" spans="1:3">
      <c r="B191" s="283" t="s">
        <v>1173</v>
      </c>
      <c r="C191" s="283" t="s">
        <v>169</v>
      </c>
    </row>
    <row r="192" spans="1:3">
      <c r="B192" s="283" t="s">
        <v>273</v>
      </c>
      <c r="C192" s="283" t="s">
        <v>169</v>
      </c>
    </row>
    <row r="193" spans="1:3">
      <c r="A193" s="283">
        <v>132</v>
      </c>
      <c r="B193" s="283" t="s">
        <v>364</v>
      </c>
      <c r="C193" s="283" t="s">
        <v>169</v>
      </c>
    </row>
    <row r="194" spans="1:3">
      <c r="B194" s="283" t="s">
        <v>1173</v>
      </c>
      <c r="C194" s="283" t="s">
        <v>169</v>
      </c>
    </row>
    <row r="195" spans="1:3">
      <c r="B195" s="283" t="s">
        <v>273</v>
      </c>
      <c r="C195" s="283" t="s">
        <v>169</v>
      </c>
    </row>
    <row r="196" spans="1:3">
      <c r="A196" s="283">
        <v>133</v>
      </c>
      <c r="B196" s="283" t="s">
        <v>1173</v>
      </c>
      <c r="C196" s="283" t="s">
        <v>83</v>
      </c>
    </row>
    <row r="197" spans="1:3">
      <c r="A197" s="283">
        <v>134</v>
      </c>
      <c r="B197" s="283" t="s">
        <v>1173</v>
      </c>
      <c r="C197" s="283" t="s">
        <v>83</v>
      </c>
    </row>
    <row r="198" spans="1:3">
      <c r="A198" s="283">
        <v>135</v>
      </c>
      <c r="B198" s="283" t="s">
        <v>1174</v>
      </c>
      <c r="C198" s="283" t="s">
        <v>1178</v>
      </c>
    </row>
    <row r="199" spans="1:3">
      <c r="A199" s="283">
        <v>136</v>
      </c>
      <c r="B199" s="283" t="s">
        <v>1173</v>
      </c>
      <c r="C199" s="283" t="s">
        <v>83</v>
      </c>
    </row>
    <row r="200" spans="1:3">
      <c r="A200" s="283">
        <v>137</v>
      </c>
      <c r="B200" s="283" t="s">
        <v>1173</v>
      </c>
      <c r="C200" s="283" t="s">
        <v>83</v>
      </c>
    </row>
    <row r="201" spans="1:3">
      <c r="A201" s="283">
        <v>138</v>
      </c>
      <c r="B201" s="283" t="s">
        <v>1173</v>
      </c>
      <c r="C201" s="283" t="s">
        <v>169</v>
      </c>
    </row>
    <row r="202" spans="1:3">
      <c r="A202" s="283">
        <v>139</v>
      </c>
      <c r="B202" s="283" t="s">
        <v>273</v>
      </c>
      <c r="C202" s="283" t="s">
        <v>83</v>
      </c>
    </row>
    <row r="203" spans="1:3">
      <c r="A203" s="283">
        <v>140</v>
      </c>
      <c r="B203" s="283" t="s">
        <v>1173</v>
      </c>
      <c r="C203" s="283" t="s">
        <v>83</v>
      </c>
    </row>
    <row r="204" spans="1:3">
      <c r="A204" s="283">
        <v>141</v>
      </c>
      <c r="B204" s="283" t="s">
        <v>1173</v>
      </c>
      <c r="C204" s="283" t="s">
        <v>83</v>
      </c>
    </row>
    <row r="205" spans="1:3">
      <c r="B205" s="283" t="s">
        <v>273</v>
      </c>
      <c r="C205" s="283" t="s">
        <v>950</v>
      </c>
    </row>
    <row r="206" spans="1:3">
      <c r="A206" s="283">
        <v>142</v>
      </c>
      <c r="B206" s="283" t="s">
        <v>1173</v>
      </c>
      <c r="C206" s="283" t="s">
        <v>83</v>
      </c>
    </row>
    <row r="207" spans="1:3">
      <c r="A207" s="283">
        <v>143</v>
      </c>
      <c r="B207" s="283" t="s">
        <v>364</v>
      </c>
      <c r="C207" s="283" t="s">
        <v>83</v>
      </c>
    </row>
    <row r="208" spans="1:3">
      <c r="B208" s="283" t="s">
        <v>1173</v>
      </c>
      <c r="C208" s="283" t="s">
        <v>83</v>
      </c>
    </row>
    <row r="209" spans="1:3">
      <c r="B209" s="283" t="s">
        <v>273</v>
      </c>
      <c r="C209" s="283" t="s">
        <v>83</v>
      </c>
    </row>
    <row r="210" spans="1:3">
      <c r="A210" s="283">
        <v>144</v>
      </c>
      <c r="B210" s="283" t="s">
        <v>273</v>
      </c>
      <c r="C210" s="283" t="s">
        <v>83</v>
      </c>
    </row>
    <row r="211" spans="1:3">
      <c r="A211" s="283">
        <v>145</v>
      </c>
      <c r="B211" s="283" t="s">
        <v>1173</v>
      </c>
      <c r="C211" s="283" t="s">
        <v>83</v>
      </c>
    </row>
    <row r="212" spans="1:3">
      <c r="B212" s="283" t="s">
        <v>273</v>
      </c>
      <c r="C212" s="283" t="s">
        <v>83</v>
      </c>
    </row>
    <row r="213" spans="1:3">
      <c r="A213" s="283">
        <v>146</v>
      </c>
      <c r="B213" s="283" t="s">
        <v>1173</v>
      </c>
      <c r="C213" s="283" t="s">
        <v>83</v>
      </c>
    </row>
    <row r="214" spans="1:3">
      <c r="A214" s="283">
        <v>147</v>
      </c>
      <c r="B214" s="283" t="s">
        <v>1173</v>
      </c>
      <c r="C214" s="283" t="s">
        <v>83</v>
      </c>
    </row>
    <row r="215" spans="1:3">
      <c r="A215" s="283">
        <v>148</v>
      </c>
      <c r="B215" s="283" t="s">
        <v>1173</v>
      </c>
      <c r="C215" s="283" t="s">
        <v>83</v>
      </c>
    </row>
    <row r="216" spans="1:3">
      <c r="A216" s="283">
        <v>149</v>
      </c>
      <c r="B216" s="283" t="s">
        <v>1173</v>
      </c>
      <c r="C216" s="283" t="s">
        <v>83</v>
      </c>
    </row>
    <row r="217" spans="1:3">
      <c r="A217" s="283">
        <v>150</v>
      </c>
      <c r="B217" s="283" t="s">
        <v>1173</v>
      </c>
      <c r="C217" s="283" t="s">
        <v>83</v>
      </c>
    </row>
    <row r="218" spans="1:3">
      <c r="A218" s="283">
        <v>151</v>
      </c>
      <c r="B218" s="283" t="s">
        <v>1173</v>
      </c>
      <c r="C218" s="283" t="s">
        <v>83</v>
      </c>
    </row>
    <row r="219" spans="1:3">
      <c r="A219" s="283">
        <v>152</v>
      </c>
      <c r="B219" s="283" t="s">
        <v>1173</v>
      </c>
      <c r="C219" s="283" t="s">
        <v>83</v>
      </c>
    </row>
    <row r="220" spans="1:3">
      <c r="A220" s="283" t="s">
        <v>1179</v>
      </c>
      <c r="B220" s="283" t="s">
        <v>364</v>
      </c>
      <c r="C220" s="283" t="s">
        <v>950</v>
      </c>
    </row>
    <row r="221" spans="1:3">
      <c r="A221" s="283" t="s">
        <v>950</v>
      </c>
      <c r="B221" s="283" t="s">
        <v>364</v>
      </c>
      <c r="C221" s="283" t="s">
        <v>950</v>
      </c>
    </row>
    <row r="222" spans="1:3">
      <c r="B222" s="283" t="s">
        <v>1173</v>
      </c>
      <c r="C222" s="283" t="s">
        <v>169</v>
      </c>
    </row>
    <row r="223" spans="1:3">
      <c r="C223" s="283" t="s">
        <v>83</v>
      </c>
    </row>
    <row r="224" spans="1:3">
      <c r="C224" s="283" t="s">
        <v>950</v>
      </c>
    </row>
    <row r="225" spans="1:3">
      <c r="B225" s="283" t="s">
        <v>273</v>
      </c>
      <c r="C225" s="283" t="s">
        <v>169</v>
      </c>
    </row>
    <row r="226" spans="1:3">
      <c r="C226" s="283" t="s">
        <v>83</v>
      </c>
    </row>
    <row r="227" spans="1:3">
      <c r="B227" s="283" t="s">
        <v>1174</v>
      </c>
      <c r="C227" s="283" t="s">
        <v>1176</v>
      </c>
    </row>
    <row r="228" spans="1:3">
      <c r="C228" s="283" t="s">
        <v>1180</v>
      </c>
    </row>
    <row r="229" spans="1:3">
      <c r="C229" s="283" t="s">
        <v>1181</v>
      </c>
    </row>
    <row r="230" spans="1:3" ht="16">
      <c r="A230" s="317" t="s">
        <v>949</v>
      </c>
      <c r="B230" s="31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dlc_DocId xmlns="af7f7f6b-44e7-444a-90a4-d02bbf46acb6">DNPOI-122-457</_dlc_DocId>
    <_dlc_DocIdUrl xmlns="af7f7f6b-44e7-444a-90a4-d02bbf46acb6">
      <Url>https://colaboracion.dnp.gov.co/CDT/_layouts/15/DocIdRedir.aspx?ID=DNPOI-122-457</Url>
      <Description>DNPOI-122-457</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1D9981719A03F4D879830680E7CE6D1" ma:contentTypeVersion="0" ma:contentTypeDescription="Crear nuevo documento." ma:contentTypeScope="" ma:versionID="6ae11e56b92ab3f8e7ec9a95661d4ca4">
  <xsd:schema xmlns:xsd="http://www.w3.org/2001/XMLSchema" xmlns:xs="http://www.w3.org/2001/XMLSchema" xmlns:p="http://schemas.microsoft.com/office/2006/metadata/properties" xmlns:ns2="af7f7f6b-44e7-444a-90a4-d02bbf46acb6" targetNamespace="http://schemas.microsoft.com/office/2006/metadata/properties" ma:root="true" ma:fieldsID="22da86d825143a73a30775302da6a898" ns2:_="">
    <xsd:import namespace="af7f7f6b-44e7-444a-90a4-d02bbf46acb6"/>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5D7442E-C087-4653-B42D-6E3704303508}">
  <ds:schemaRefs>
    <ds:schemaRef ds:uri="http://schemas.microsoft.com/sharepoint/v3/contenttype/forms"/>
  </ds:schemaRefs>
</ds:datastoreItem>
</file>

<file path=customXml/itemProps2.xml><?xml version="1.0" encoding="utf-8"?>
<ds:datastoreItem xmlns:ds="http://schemas.openxmlformats.org/officeDocument/2006/customXml" ds:itemID="{9027393E-C6A9-4E3A-A53E-E0DB49BA4895}">
  <ds:schemaRefs>
    <ds:schemaRef ds:uri="http://schemas.microsoft.com/office/2006/metadata/properties"/>
    <ds:schemaRef ds:uri="http://schemas.microsoft.com/office/infopath/2007/PartnerControls"/>
    <ds:schemaRef ds:uri="f320b4e5-b861-4f4e-b482-07a7f582d508"/>
    <ds:schemaRef ds:uri="2a16d0f3-9eb8-416a-a746-83cef7f3b500"/>
  </ds:schemaRefs>
</ds:datastoreItem>
</file>

<file path=customXml/itemProps3.xml><?xml version="1.0" encoding="utf-8"?>
<ds:datastoreItem xmlns:ds="http://schemas.openxmlformats.org/officeDocument/2006/customXml" ds:itemID="{67F01D0E-6937-4CBF-8198-C0732AADE473}"/>
</file>

<file path=customXml/itemProps4.xml><?xml version="1.0" encoding="utf-8"?>
<ds:datastoreItem xmlns:ds="http://schemas.openxmlformats.org/officeDocument/2006/customXml" ds:itemID="{7410628D-1CC1-4BD0-9136-61EEF63CE95F}"/>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23</vt:i4>
      </vt:variant>
      <vt:variant>
        <vt:lpstr>Rangos con nombre</vt:lpstr>
      </vt:variant>
      <vt:variant>
        <vt:i4>20</vt:i4>
      </vt:variant>
    </vt:vector>
  </HeadingPairs>
  <TitlesOfParts>
    <vt:vector size="43" baseType="lpstr">
      <vt:lpstr>Plataforma estratégica DNP</vt:lpstr>
      <vt:lpstr>Compromisos PEI</vt:lpstr>
      <vt:lpstr>Control de Cambios</vt:lpstr>
      <vt:lpstr>Consolidado PND</vt:lpstr>
      <vt:lpstr>estadísticas</vt:lpstr>
      <vt:lpstr>TABLEROS</vt:lpstr>
      <vt:lpstr>Indicadores de resultado</vt:lpstr>
      <vt:lpstr>ID IMPACTO</vt:lpstr>
      <vt:lpstr>Metas</vt:lpstr>
      <vt:lpstr>listas</vt:lpstr>
      <vt:lpstr>CLASIFICACION POAI</vt:lpstr>
      <vt:lpstr>PROPUESTA_FORMULACION Y SEGTO</vt:lpstr>
      <vt:lpstr>1. ORDENAMIENTO</vt:lpstr>
      <vt:lpstr>OBJETIVO 2</vt:lpstr>
      <vt:lpstr>2. SEGURIDAD HUMANA</vt:lpstr>
      <vt:lpstr>3. DH ALIMENTACION</vt:lpstr>
      <vt:lpstr>4. TRANSFORMACION_PDTIVA</vt:lpstr>
      <vt:lpstr>5. CONVERGENCIA REGIONAL</vt:lpstr>
      <vt:lpstr>PAZ TOTAL</vt:lpstr>
      <vt:lpstr>ACTORES_DIFERENCIALES</vt:lpstr>
      <vt:lpstr>ESTABILIDAD MACRO</vt:lpstr>
      <vt:lpstr>OTRAS DISPOSICIONES</vt:lpstr>
      <vt:lpstr>ARTICULADO</vt:lpstr>
      <vt:lpstr>T_1</vt:lpstr>
      <vt:lpstr>T_10</vt:lpstr>
      <vt:lpstr>T_2</vt:lpstr>
      <vt:lpstr>T_3</vt:lpstr>
      <vt:lpstr>T_4</vt:lpstr>
      <vt:lpstr>T_5</vt:lpstr>
      <vt:lpstr>T_6</vt:lpstr>
      <vt:lpstr>T_7</vt:lpstr>
      <vt:lpstr>T_8</vt:lpstr>
      <vt:lpstr>T_9</vt:lpstr>
      <vt:lpstr>TR</vt:lpstr>
      <vt:lpstr>TR_1</vt:lpstr>
      <vt:lpstr>TR_2</vt:lpstr>
      <vt:lpstr>TR_3</vt:lpstr>
      <vt:lpstr>TR_4</vt:lpstr>
      <vt:lpstr>TR_5</vt:lpstr>
      <vt:lpstr>TR_6</vt:lpstr>
      <vt:lpstr>TR_7</vt:lpstr>
      <vt:lpstr>TR_8</vt:lpstr>
      <vt:lpstr>TR_9</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Sandra Liliana Camargo Bendeck</dc:creator>
  <cp:keywords/>
  <dc:description/>
  <cp:lastModifiedBy>Claudia Liliana Mejia Fernandez de Castro</cp:lastModifiedBy>
  <cp:revision/>
  <dcterms:created xsi:type="dcterms:W3CDTF">2019-03-07T16:19:27Z</dcterms:created>
  <dcterms:modified xsi:type="dcterms:W3CDTF">2024-12-24T17:02:27Z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0x01010061D9981719A03F4D879830680E7CE6D1</vt:lpwstr>
  </property>
  <property fmtid="{D5CDD505-2E9C-101B-9397-08002B2CF9AE}" pid="3" name="MediaServiceImageTags">
    <vt:lpwstr/>
  </property>
  <property fmtid="{D5CDD505-2E9C-101B-9397-08002B2CF9AE}" pid="4" name="_dlc_DocIdItemGuid">
    <vt:lpwstr>b5bde26b-f536-43be-8c0d-77185b578767</vt:lpwstr>
  </property>
</Properties>
</file>